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hidePivotFieldList="1" defaultThemeVersion="124226"/>
  <bookViews>
    <workbookView xWindow="240" yWindow="165" windowWidth="14805" windowHeight="7950" activeTab="4"/>
  </bookViews>
  <sheets>
    <sheet name="District wise" sheetId="1" r:id="rId1"/>
    <sheet name="Bank-wise(without UT)" sheetId="4" r:id="rId2"/>
    <sheet name="Bank-wise(with UT)" sheetId="2" r:id="rId3"/>
    <sheet name="Gap" sheetId="3" r:id="rId4"/>
    <sheet name="FIP Disagg Prog. Rep_Dec-13" sheetId="5" r:id="rId5"/>
  </sheets>
  <externalReferences>
    <externalReference r:id="rId6"/>
  </externalReferences>
  <calcPr calcId="144525"/>
  <pivotCaches>
    <pivotCache cacheId="0" r:id="rId7"/>
    <pivotCache cacheId="1" r:id="rId8"/>
  </pivotCaches>
</workbook>
</file>

<file path=xl/calcChain.xml><?xml version="1.0" encoding="utf-8"?>
<calcChain xmlns="http://schemas.openxmlformats.org/spreadsheetml/2006/main">
  <c r="O49" i="5" l="1"/>
  <c r="N49" i="5"/>
  <c r="M49" i="5"/>
  <c r="L49" i="5"/>
  <c r="K49" i="5"/>
  <c r="J49" i="5"/>
  <c r="I49" i="5"/>
  <c r="H49" i="5"/>
  <c r="G49" i="5"/>
  <c r="F49" i="5"/>
  <c r="E49" i="5"/>
  <c r="O48" i="5"/>
  <c r="N48" i="5"/>
  <c r="M48" i="5"/>
  <c r="L48" i="5"/>
  <c r="K48" i="5"/>
  <c r="J48" i="5"/>
  <c r="I48" i="5"/>
  <c r="H48" i="5"/>
  <c r="G48" i="5"/>
  <c r="F48" i="5"/>
  <c r="E48" i="5"/>
  <c r="O47" i="5"/>
  <c r="N47" i="5"/>
  <c r="M47" i="5"/>
  <c r="L47" i="5"/>
  <c r="K47" i="5"/>
  <c r="J47" i="5"/>
  <c r="I47" i="5"/>
  <c r="H47" i="5"/>
  <c r="G47" i="5"/>
  <c r="F47" i="5"/>
  <c r="E47" i="5"/>
  <c r="O46" i="5"/>
  <c r="N46" i="5"/>
  <c r="M46" i="5"/>
  <c r="L46" i="5"/>
  <c r="K46" i="5"/>
  <c r="J46" i="5"/>
  <c r="I46" i="5"/>
  <c r="H46" i="5"/>
  <c r="G46" i="5"/>
  <c r="F46" i="5"/>
  <c r="E46" i="5"/>
  <c r="O45" i="5"/>
  <c r="N45" i="5"/>
  <c r="M45" i="5"/>
  <c r="L45" i="5"/>
  <c r="K45" i="5"/>
  <c r="J45" i="5"/>
  <c r="I45" i="5"/>
  <c r="H45" i="5"/>
  <c r="G45" i="5"/>
  <c r="F45" i="5"/>
  <c r="E45" i="5"/>
  <c r="O44" i="5"/>
  <c r="N44" i="5"/>
  <c r="M44" i="5"/>
  <c r="L44" i="5"/>
  <c r="K44" i="5"/>
  <c r="J44" i="5"/>
  <c r="I44" i="5"/>
  <c r="H44" i="5"/>
  <c r="G44" i="5"/>
  <c r="F44" i="5"/>
  <c r="E44" i="5"/>
  <c r="O43" i="5"/>
  <c r="N43" i="5"/>
  <c r="M43" i="5"/>
  <c r="L43" i="5"/>
  <c r="K43" i="5"/>
  <c r="J43" i="5"/>
  <c r="I43" i="5"/>
  <c r="H43" i="5"/>
  <c r="G43" i="5"/>
  <c r="F43" i="5"/>
  <c r="E43" i="5"/>
  <c r="O42" i="5"/>
  <c r="N42" i="5"/>
  <c r="M42" i="5"/>
  <c r="L42" i="5"/>
  <c r="K42" i="5"/>
  <c r="J42" i="5"/>
  <c r="I42" i="5"/>
  <c r="H42" i="5"/>
  <c r="G42" i="5"/>
  <c r="F42" i="5"/>
  <c r="E42" i="5"/>
  <c r="O41" i="5"/>
  <c r="O51" i="5" s="1"/>
  <c r="N41" i="5"/>
  <c r="N51" i="5" s="1"/>
  <c r="M41" i="5"/>
  <c r="M51" i="5" s="1"/>
  <c r="L41" i="5"/>
  <c r="L51" i="5" s="1"/>
  <c r="K41" i="5"/>
  <c r="K51" i="5" s="1"/>
  <c r="J41" i="5"/>
  <c r="J51" i="5" s="1"/>
  <c r="I41" i="5"/>
  <c r="I51" i="5" s="1"/>
  <c r="H41" i="5"/>
  <c r="H51" i="5" s="1"/>
  <c r="G41" i="5"/>
  <c r="G51" i="5" s="1"/>
  <c r="F41" i="5"/>
  <c r="F51" i="5" s="1"/>
  <c r="E41" i="5"/>
  <c r="E51" i="5" s="1"/>
  <c r="O40" i="5"/>
  <c r="O50" i="5" s="1"/>
  <c r="N40" i="5"/>
  <c r="N50" i="5" s="1"/>
  <c r="M40" i="5"/>
  <c r="M50" i="5" s="1"/>
  <c r="L40" i="5"/>
  <c r="L50" i="5" s="1"/>
  <c r="K40" i="5"/>
  <c r="K50" i="5" s="1"/>
  <c r="J40" i="5"/>
  <c r="J50" i="5" s="1"/>
  <c r="I40" i="5"/>
  <c r="I50" i="5" s="1"/>
  <c r="H40" i="5"/>
  <c r="H50" i="5" s="1"/>
  <c r="G40" i="5"/>
  <c r="G50" i="5" s="1"/>
  <c r="F40" i="5"/>
  <c r="F50" i="5" s="1"/>
  <c r="E40" i="5"/>
  <c r="E50" i="5" s="1"/>
  <c r="O37" i="5"/>
  <c r="N37" i="5"/>
  <c r="M37" i="5"/>
  <c r="L37" i="5"/>
  <c r="K37" i="5"/>
  <c r="J37" i="5"/>
  <c r="I37" i="5"/>
  <c r="H37" i="5"/>
  <c r="G37" i="5"/>
  <c r="F37" i="5"/>
  <c r="E37" i="5"/>
  <c r="O36" i="5"/>
  <c r="N36" i="5"/>
  <c r="M36" i="5"/>
  <c r="L36" i="5"/>
  <c r="K36" i="5"/>
  <c r="J36" i="5"/>
  <c r="I36" i="5"/>
  <c r="H36" i="5"/>
  <c r="G36" i="5"/>
  <c r="F36" i="5"/>
  <c r="E36" i="5"/>
  <c r="O35" i="5"/>
  <c r="O39" i="5" s="1"/>
  <c r="N35" i="5"/>
  <c r="N39" i="5" s="1"/>
  <c r="M35" i="5"/>
  <c r="M39" i="5" s="1"/>
  <c r="L35" i="5"/>
  <c r="L39" i="5" s="1"/>
  <c r="K35" i="5"/>
  <c r="K39" i="5" s="1"/>
  <c r="J35" i="5"/>
  <c r="J39" i="5" s="1"/>
  <c r="I35" i="5"/>
  <c r="I39" i="5" s="1"/>
  <c r="H35" i="5"/>
  <c r="H39" i="5" s="1"/>
  <c r="G35" i="5"/>
  <c r="G39" i="5" s="1"/>
  <c r="F35" i="5"/>
  <c r="F39" i="5" s="1"/>
  <c r="E35" i="5"/>
  <c r="E39" i="5" s="1"/>
  <c r="O34" i="5"/>
  <c r="O38" i="5" s="1"/>
  <c r="N34" i="5"/>
  <c r="N38" i="5" s="1"/>
  <c r="M34" i="5"/>
  <c r="M38" i="5" s="1"/>
  <c r="L34" i="5"/>
  <c r="L38" i="5" s="1"/>
  <c r="K34" i="5"/>
  <c r="K38" i="5" s="1"/>
  <c r="J34" i="5"/>
  <c r="J38" i="5" s="1"/>
  <c r="I34" i="5"/>
  <c r="I38" i="5" s="1"/>
  <c r="H34" i="5"/>
  <c r="H38" i="5" s="1"/>
  <c r="G34" i="5"/>
  <c r="G38" i="5" s="1"/>
  <c r="F34" i="5"/>
  <c r="F38" i="5" s="1"/>
  <c r="E34" i="5"/>
  <c r="E38" i="5" s="1"/>
  <c r="O31" i="5"/>
  <c r="N31" i="5"/>
  <c r="M31" i="5"/>
  <c r="L31" i="5"/>
  <c r="K31" i="5"/>
  <c r="J31" i="5"/>
  <c r="I31" i="5"/>
  <c r="H31" i="5"/>
  <c r="G31" i="5"/>
  <c r="F31" i="5"/>
  <c r="E31" i="5"/>
  <c r="O30" i="5"/>
  <c r="N30" i="5"/>
  <c r="M30" i="5"/>
  <c r="L30" i="5"/>
  <c r="K30" i="5"/>
  <c r="J30" i="5"/>
  <c r="I30" i="5"/>
  <c r="H30" i="5"/>
  <c r="G30" i="5"/>
  <c r="F30" i="5"/>
  <c r="E30" i="5"/>
  <c r="O29" i="5"/>
  <c r="O33" i="5" s="1"/>
  <c r="N29" i="5"/>
  <c r="N33" i="5" s="1"/>
  <c r="M29" i="5"/>
  <c r="M33" i="5" s="1"/>
  <c r="L29" i="5"/>
  <c r="L33" i="5" s="1"/>
  <c r="K29" i="5"/>
  <c r="K33" i="5" s="1"/>
  <c r="J29" i="5"/>
  <c r="J33" i="5" s="1"/>
  <c r="I29" i="5"/>
  <c r="I33" i="5" s="1"/>
  <c r="H29" i="5"/>
  <c r="H33" i="5" s="1"/>
  <c r="G29" i="5"/>
  <c r="G33" i="5" s="1"/>
  <c r="F29" i="5"/>
  <c r="F33" i="5" s="1"/>
  <c r="E29" i="5"/>
  <c r="E33" i="5" s="1"/>
  <c r="O28" i="5"/>
  <c r="O32" i="5" s="1"/>
  <c r="N28" i="5"/>
  <c r="N32" i="5" s="1"/>
  <c r="M28" i="5"/>
  <c r="M32" i="5" s="1"/>
  <c r="L28" i="5"/>
  <c r="L32" i="5" s="1"/>
  <c r="K28" i="5"/>
  <c r="K32" i="5" s="1"/>
  <c r="J28" i="5"/>
  <c r="J32" i="5" s="1"/>
  <c r="I28" i="5"/>
  <c r="I32" i="5" s="1"/>
  <c r="H28" i="5"/>
  <c r="H32" i="5" s="1"/>
  <c r="G28" i="5"/>
  <c r="G32" i="5" s="1"/>
  <c r="F28" i="5"/>
  <c r="F32" i="5" s="1"/>
  <c r="E28" i="5"/>
  <c r="E32" i="5" s="1"/>
  <c r="O27" i="5"/>
  <c r="N27" i="5"/>
  <c r="M27" i="5"/>
  <c r="L27" i="5"/>
  <c r="K27" i="5"/>
  <c r="J27" i="5"/>
  <c r="I27" i="5"/>
  <c r="H27" i="5"/>
  <c r="G27" i="5"/>
  <c r="F27" i="5"/>
  <c r="E27" i="5"/>
  <c r="O26" i="5"/>
  <c r="N26" i="5"/>
  <c r="M26" i="5"/>
  <c r="L26" i="5"/>
  <c r="K26" i="5"/>
  <c r="J26" i="5"/>
  <c r="I26" i="5"/>
  <c r="H26" i="5"/>
  <c r="G26" i="5"/>
  <c r="F26" i="5"/>
  <c r="E26" i="5"/>
  <c r="O23" i="5"/>
  <c r="N23" i="5"/>
  <c r="M23" i="5"/>
  <c r="L23" i="5"/>
  <c r="K23" i="5"/>
  <c r="J23" i="5"/>
  <c r="I23" i="5"/>
  <c r="H23" i="5"/>
  <c r="G23" i="5"/>
  <c r="F23" i="5"/>
  <c r="E23" i="5"/>
  <c r="O22" i="5"/>
  <c r="N22" i="5"/>
  <c r="M22" i="5"/>
  <c r="L22" i="5"/>
  <c r="K22" i="5"/>
  <c r="J22" i="5"/>
  <c r="I22" i="5"/>
  <c r="H22" i="5"/>
  <c r="G22" i="5"/>
  <c r="F22" i="5"/>
  <c r="E22" i="5"/>
  <c r="O21" i="5"/>
  <c r="O25" i="5" s="1"/>
  <c r="N21" i="5"/>
  <c r="N25" i="5" s="1"/>
  <c r="M21" i="5"/>
  <c r="M25" i="5" s="1"/>
  <c r="L21" i="5"/>
  <c r="L25" i="5" s="1"/>
  <c r="K21" i="5"/>
  <c r="K25" i="5" s="1"/>
  <c r="J21" i="5"/>
  <c r="J25" i="5" s="1"/>
  <c r="I21" i="5"/>
  <c r="I25" i="5" s="1"/>
  <c r="H21" i="5"/>
  <c r="H25" i="5" s="1"/>
  <c r="G21" i="5"/>
  <c r="G25" i="5" s="1"/>
  <c r="F21" i="5"/>
  <c r="F25" i="5" s="1"/>
  <c r="E21" i="5"/>
  <c r="E25" i="5" s="1"/>
  <c r="O20" i="5"/>
  <c r="O24" i="5" s="1"/>
  <c r="N20" i="5"/>
  <c r="N24" i="5" s="1"/>
  <c r="M20" i="5"/>
  <c r="M24" i="5" s="1"/>
  <c r="L20" i="5"/>
  <c r="L24" i="5" s="1"/>
  <c r="K20" i="5"/>
  <c r="K24" i="5" s="1"/>
  <c r="J20" i="5"/>
  <c r="J24" i="5" s="1"/>
  <c r="I20" i="5"/>
  <c r="I24" i="5" s="1"/>
  <c r="H20" i="5"/>
  <c r="H24" i="5" s="1"/>
  <c r="G20" i="5"/>
  <c r="G24" i="5" s="1"/>
  <c r="F20" i="5"/>
  <c r="F24" i="5" s="1"/>
  <c r="E20" i="5"/>
  <c r="E24" i="5" s="1"/>
  <c r="O19" i="5"/>
  <c r="N19" i="5"/>
  <c r="M19" i="5"/>
  <c r="L19" i="5"/>
  <c r="K19" i="5"/>
  <c r="J19" i="5"/>
  <c r="I19" i="5"/>
  <c r="H19" i="5"/>
  <c r="G19" i="5"/>
  <c r="F19" i="5"/>
  <c r="E19" i="5"/>
  <c r="O16" i="5"/>
  <c r="N16" i="5"/>
  <c r="M16" i="5"/>
  <c r="L16" i="5"/>
  <c r="K16" i="5"/>
  <c r="J16" i="5"/>
  <c r="I16" i="5"/>
  <c r="H16" i="5"/>
  <c r="G16" i="5"/>
  <c r="F16" i="5"/>
  <c r="E16" i="5"/>
  <c r="O15" i="5"/>
  <c r="N15" i="5"/>
  <c r="M15" i="5"/>
  <c r="L15" i="5"/>
  <c r="K15" i="5"/>
  <c r="J15" i="5"/>
  <c r="I15" i="5"/>
  <c r="H15" i="5"/>
  <c r="G15" i="5"/>
  <c r="F15" i="5"/>
  <c r="E15" i="5"/>
  <c r="O14" i="5"/>
  <c r="O17" i="5" s="1"/>
  <c r="N14" i="5"/>
  <c r="N17" i="5" s="1"/>
  <c r="M14" i="5"/>
  <c r="M17" i="5" s="1"/>
  <c r="L14" i="5"/>
  <c r="L17" i="5" s="1"/>
  <c r="K14" i="5"/>
  <c r="K17" i="5" s="1"/>
  <c r="J14" i="5"/>
  <c r="J17" i="5" s="1"/>
  <c r="I14" i="5"/>
  <c r="I17" i="5" s="1"/>
  <c r="H14" i="5"/>
  <c r="H17" i="5" s="1"/>
  <c r="G14" i="5"/>
  <c r="G17" i="5" s="1"/>
  <c r="F14" i="5"/>
  <c r="F17" i="5" s="1"/>
  <c r="E14" i="5"/>
  <c r="E17" i="5" s="1"/>
  <c r="O12" i="5"/>
  <c r="N12" i="5"/>
  <c r="M12" i="5"/>
  <c r="L12" i="5"/>
  <c r="K12" i="5"/>
  <c r="J12" i="5"/>
  <c r="I12" i="5"/>
  <c r="H12" i="5"/>
  <c r="G12" i="5"/>
  <c r="F12" i="5"/>
  <c r="E12" i="5"/>
  <c r="O11" i="5"/>
  <c r="N11" i="5"/>
  <c r="M11" i="5"/>
  <c r="L11" i="5"/>
  <c r="K11" i="5"/>
  <c r="J11" i="5"/>
  <c r="I11" i="5"/>
  <c r="H11" i="5"/>
  <c r="G11" i="5"/>
  <c r="F11" i="5"/>
  <c r="E11" i="5"/>
  <c r="O10" i="5"/>
  <c r="O13" i="5" s="1"/>
  <c r="O18" i="5" s="1"/>
  <c r="N10" i="5"/>
  <c r="N13" i="5" s="1"/>
  <c r="N18" i="5" s="1"/>
  <c r="M10" i="5"/>
  <c r="M13" i="5" s="1"/>
  <c r="M18" i="5" s="1"/>
  <c r="L10" i="5"/>
  <c r="L13" i="5" s="1"/>
  <c r="L18" i="5" s="1"/>
  <c r="K10" i="5"/>
  <c r="K13" i="5" s="1"/>
  <c r="K18" i="5" s="1"/>
  <c r="J10" i="5"/>
  <c r="J13" i="5" s="1"/>
  <c r="J18" i="5" s="1"/>
  <c r="I10" i="5"/>
  <c r="I13" i="5" s="1"/>
  <c r="I18" i="5" s="1"/>
  <c r="H10" i="5"/>
  <c r="H13" i="5" s="1"/>
  <c r="H18" i="5" s="1"/>
  <c r="G10" i="5"/>
  <c r="G13" i="5" s="1"/>
  <c r="G18" i="5" s="1"/>
  <c r="F10" i="5"/>
  <c r="F13" i="5" s="1"/>
  <c r="F18" i="5" s="1"/>
  <c r="E10" i="5"/>
  <c r="E13" i="5" s="1"/>
  <c r="E18" i="5" s="1"/>
  <c r="O9" i="5"/>
  <c r="N9" i="5"/>
  <c r="M9" i="5"/>
  <c r="L9" i="5"/>
  <c r="K9" i="5"/>
  <c r="J9" i="5"/>
  <c r="I9" i="5"/>
  <c r="H9" i="5"/>
  <c r="G9" i="5"/>
  <c r="F9" i="5"/>
  <c r="E9" i="5"/>
  <c r="O8" i="5"/>
  <c r="N8" i="5"/>
  <c r="M8" i="5"/>
  <c r="L8" i="5"/>
  <c r="K8" i="5"/>
  <c r="J8" i="5"/>
  <c r="I8" i="5"/>
  <c r="H8" i="5"/>
  <c r="G8" i="5"/>
  <c r="F8" i="5"/>
  <c r="E8" i="5"/>
  <c r="O7" i="5"/>
  <c r="N7" i="5"/>
  <c r="M7" i="5"/>
  <c r="L7" i="5"/>
  <c r="K7" i="5"/>
  <c r="J7" i="5"/>
  <c r="I7" i="5"/>
  <c r="H7" i="5"/>
  <c r="G7" i="5"/>
  <c r="F7" i="5"/>
  <c r="E7" i="5"/>
  <c r="O6" i="5"/>
  <c r="N6" i="5"/>
  <c r="M6" i="5"/>
  <c r="L6" i="5"/>
  <c r="K6" i="5"/>
  <c r="J6" i="5"/>
  <c r="I6" i="5"/>
  <c r="H6" i="5"/>
  <c r="G6" i="5"/>
  <c r="F6" i="5"/>
  <c r="E6" i="5"/>
  <c r="F29" i="3" l="1"/>
  <c r="D29" i="3"/>
  <c r="C29" i="3"/>
  <c r="B29" i="3"/>
  <c r="E28" i="3"/>
  <c r="G28" i="3" s="1"/>
  <c r="E27" i="3"/>
  <c r="G27" i="3" s="1"/>
  <c r="E26" i="3"/>
  <c r="G26" i="3" s="1"/>
  <c r="E25" i="3"/>
  <c r="G25" i="3" s="1"/>
  <c r="E24" i="3"/>
  <c r="G24" i="3" s="1"/>
  <c r="E23" i="3"/>
  <c r="G23" i="3" s="1"/>
  <c r="E22" i="3"/>
  <c r="G22" i="3" s="1"/>
  <c r="E21" i="3"/>
  <c r="G21" i="3" s="1"/>
  <c r="E20" i="3"/>
  <c r="G20" i="3" s="1"/>
  <c r="E19" i="3"/>
  <c r="G19" i="3" s="1"/>
  <c r="E18" i="3"/>
  <c r="G18" i="3" s="1"/>
  <c r="E17" i="3"/>
  <c r="G17" i="3" s="1"/>
  <c r="E16" i="3"/>
  <c r="G16" i="3" s="1"/>
  <c r="E15" i="3"/>
  <c r="G15" i="3" s="1"/>
  <c r="E14" i="3"/>
  <c r="G14" i="3" s="1"/>
  <c r="E13" i="3"/>
  <c r="G13" i="3" s="1"/>
  <c r="E12" i="3"/>
  <c r="G12" i="3" s="1"/>
  <c r="E11" i="3"/>
  <c r="G11" i="3" s="1"/>
  <c r="E10" i="3"/>
  <c r="G10" i="3" s="1"/>
  <c r="E9" i="3"/>
  <c r="G9" i="3" s="1"/>
  <c r="E8" i="3"/>
  <c r="G8" i="3" s="1"/>
  <c r="E7" i="3"/>
  <c r="G7" i="3" s="1"/>
  <c r="E6" i="3"/>
  <c r="G6" i="3" s="1"/>
  <c r="E5" i="3"/>
  <c r="E29" i="3" s="1"/>
  <c r="G29" i="3" s="1"/>
  <c r="G5" i="3" l="1"/>
</calcChain>
</file>

<file path=xl/sharedStrings.xml><?xml version="1.0" encoding="utf-8"?>
<sst xmlns="http://schemas.openxmlformats.org/spreadsheetml/2006/main" count="291" uniqueCount="176">
  <si>
    <t>QUARTERLY REPORT</t>
  </si>
  <si>
    <t>Annex B</t>
  </si>
  <si>
    <t>Name of State/UT: Gujarat (Inclusing Diu Daman &amp; DNH)</t>
  </si>
  <si>
    <t>Name of RBI Regional Office: Ahmedabad</t>
  </si>
  <si>
    <t>SR</t>
  </si>
  <si>
    <t>Name of the District</t>
  </si>
  <si>
    <t>Name of SCBs selected for allotment of villages with popul. less than 2000</t>
  </si>
  <si>
    <t>Number of allotted villages</t>
  </si>
  <si>
    <t>Out of Roadmap prepared for less than 2000, No. of villages where banking outlet opened upto the end of the reporting  Quarter</t>
  </si>
  <si>
    <t>Branches</t>
  </si>
  <si>
    <t>BC</t>
  </si>
  <si>
    <t>Other modes</t>
  </si>
  <si>
    <t xml:space="preserve"> Grand Total  = 5+10+11</t>
  </si>
  <si>
    <t>Fixed locations</t>
  </si>
  <si>
    <t>Visits every week</t>
  </si>
  <si>
    <t>Visits once in a fortnight</t>
  </si>
  <si>
    <t>Visits more than once in a fortnight</t>
  </si>
  <si>
    <t xml:space="preserve"> BCs-Sub total  = 6+7+8+9</t>
  </si>
  <si>
    <t>Ahmedabad</t>
  </si>
  <si>
    <t>Amreli</t>
  </si>
  <si>
    <t>Anand</t>
  </si>
  <si>
    <t>Aravali</t>
  </si>
  <si>
    <t>Banaskantha</t>
  </si>
  <si>
    <t>Bhavnagar</t>
  </si>
  <si>
    <t>Bharuch</t>
  </si>
  <si>
    <t>Botad</t>
  </si>
  <si>
    <t>Chhotaudepur</t>
  </si>
  <si>
    <t>Dahod</t>
  </si>
  <si>
    <t>Dang</t>
  </si>
  <si>
    <t>Devbhumi Dwarka</t>
  </si>
  <si>
    <t>Gandhinagar</t>
  </si>
  <si>
    <t>Gir Somnath</t>
  </si>
  <si>
    <t>Kheda</t>
  </si>
  <si>
    <t>Kutch</t>
  </si>
  <si>
    <t>Jamnagar</t>
  </si>
  <si>
    <t>Junagadh</t>
  </si>
  <si>
    <t>Mahisagar</t>
  </si>
  <si>
    <t>Mehsana</t>
  </si>
  <si>
    <t>Morbi</t>
  </si>
  <si>
    <t>Narmada</t>
  </si>
  <si>
    <t>Navsari</t>
  </si>
  <si>
    <t>Panchmahal</t>
  </si>
  <si>
    <t>Patan</t>
  </si>
  <si>
    <t>Porbandar</t>
  </si>
  <si>
    <t>Rajkot</t>
  </si>
  <si>
    <t>Sabarkantha</t>
  </si>
  <si>
    <t>Surat</t>
  </si>
  <si>
    <t>Surendranagar</t>
  </si>
  <si>
    <t>Tapi</t>
  </si>
  <si>
    <t>Vadodara</t>
  </si>
  <si>
    <t>Valsad</t>
  </si>
  <si>
    <t>Sub-Total(Gujarat)</t>
  </si>
  <si>
    <t>Daman</t>
  </si>
  <si>
    <t>Diu</t>
  </si>
  <si>
    <t>DNH</t>
  </si>
  <si>
    <t>Sub-Total (UTs)</t>
  </si>
  <si>
    <t>TOTAL</t>
  </si>
  <si>
    <r>
      <t xml:space="preserve">Out of Roadmap prepared for less than 2000, No. of villages where banking outlet opened </t>
    </r>
    <r>
      <rPr>
        <b/>
        <i/>
        <sz val="16"/>
        <color indexed="8"/>
        <rFont val="Arial"/>
        <family val="2"/>
      </rPr>
      <t>upto the end of the reporting  Quarter</t>
    </r>
  </si>
  <si>
    <t>Roadmap for providing banking services in every village having population below 2000 - Progress for the  quarter ended 31.03.2014</t>
  </si>
  <si>
    <t>Roadmap for providing banking services in every village having population below 2000 - Progress for  quarter ended 31.12.2013</t>
  </si>
  <si>
    <t>Name of State/UT: Gujarat (Including UTs)</t>
  </si>
  <si>
    <t xml:space="preserve"> Bank</t>
  </si>
  <si>
    <t>Total alloted villages</t>
  </si>
  <si>
    <t>Total Branches opened</t>
  </si>
  <si>
    <t>By other modes</t>
  </si>
  <si>
    <t>Grand Total(Total Villages Covered)</t>
  </si>
  <si>
    <t>Fixed locations BC</t>
  </si>
  <si>
    <t>By visits every week</t>
  </si>
  <si>
    <t>By visits once in a fortnight</t>
  </si>
  <si>
    <t>By visits more than once in a fortnight</t>
  </si>
  <si>
    <t>Total villages covered by BCs</t>
  </si>
  <si>
    <t>Row Labels</t>
  </si>
  <si>
    <t>Sum of alloted villages</t>
  </si>
  <si>
    <t>Sum of Branches</t>
  </si>
  <si>
    <t>Sum of Fixed locations</t>
  </si>
  <si>
    <t>Sum of Visits every week</t>
  </si>
  <si>
    <t>Sum of Visits once in a fortnight</t>
  </si>
  <si>
    <t>Sum of Visits more than once in a fortnight</t>
  </si>
  <si>
    <t xml:space="preserve">Sum of BCs-Sub </t>
  </si>
  <si>
    <t>Sum of Other modes</t>
  </si>
  <si>
    <t>Sum of Grand Total</t>
  </si>
  <si>
    <t>Allahabad</t>
  </si>
  <si>
    <t>AXIS</t>
  </si>
  <si>
    <t>BGGB</t>
  </si>
  <si>
    <t>BOB</t>
  </si>
  <si>
    <t>BOI</t>
  </si>
  <si>
    <t>BOM</t>
  </si>
  <si>
    <t>CANARA</t>
  </si>
  <si>
    <t>CBI</t>
  </si>
  <si>
    <t>Corporation</t>
  </si>
  <si>
    <t>DENA</t>
  </si>
  <si>
    <t>DGGB</t>
  </si>
  <si>
    <t>Goa SCB, Daman</t>
  </si>
  <si>
    <t>HDFC</t>
  </si>
  <si>
    <t>ICICI</t>
  </si>
  <si>
    <t>IDBI</t>
  </si>
  <si>
    <t>Indian</t>
  </si>
  <si>
    <t>INDUSIND</t>
  </si>
  <si>
    <t>IOB</t>
  </si>
  <si>
    <t>OBC</t>
  </si>
  <si>
    <t>PNB</t>
  </si>
  <si>
    <t>SBI</t>
  </si>
  <si>
    <t>SGB</t>
  </si>
  <si>
    <t>Syndicate</t>
  </si>
  <si>
    <t>UBI</t>
  </si>
  <si>
    <t>UCO</t>
  </si>
  <si>
    <t>Vijaya</t>
  </si>
  <si>
    <t>Grand Total</t>
  </si>
  <si>
    <t>FINANCIAL INCLUSION PLAN FOR VILLAGES WITH POPULATION BELOW 2000</t>
  </si>
  <si>
    <t>Bank wise Gap in coverage of village under Roadmap for providing banking services in every village having population below 2000 upto Mar-2014</t>
  </si>
  <si>
    <t xml:space="preserve">Name of State/UT: Gujarat </t>
  </si>
  <si>
    <t>Name of the Bank</t>
  </si>
  <si>
    <t>Total alloted villlages under roadmap</t>
  </si>
  <si>
    <t>No.of villages to be covered in FY12-13 as per roadmap</t>
  </si>
  <si>
    <t>Total No.of villages to be covered in FY13-14 as per roadmap</t>
  </si>
  <si>
    <t>Total No.of villages to be covered upto Mar-14</t>
  </si>
  <si>
    <t>Total villages covered upto Dec-2013 as per Annex-B(Quarterly Progress Report)</t>
  </si>
  <si>
    <t>Bank Wise Gap</t>
  </si>
  <si>
    <t>Note : Dena Bank,Canara Bank,AXIS Bank,OBC and UCO Bank has overachieved their Target.</t>
  </si>
  <si>
    <t>FIP Disaggregation Progress Report</t>
  </si>
  <si>
    <t xml:space="preserve">FINANCIAL INCLUSION PLAN </t>
  </si>
  <si>
    <t>1. All Yellow colored cells are locked, please do not try to fill data manually</t>
  </si>
  <si>
    <t>Name of Office :</t>
  </si>
  <si>
    <t>Ahmedabad Regional Office</t>
  </si>
  <si>
    <t>2. Please see that data must be cumulative for Sr. No. 1 to 35</t>
  </si>
  <si>
    <t>Name of State/UT :</t>
  </si>
  <si>
    <t>Gujarat</t>
  </si>
  <si>
    <t>3. Please see that Target must match your origianl FIP 2013-16</t>
  </si>
  <si>
    <t xml:space="preserve">Name of Bank : </t>
  </si>
  <si>
    <t>S.N.</t>
  </si>
  <si>
    <t>Particulars</t>
  </si>
  <si>
    <t>Estd. Achi. Yr. Ended Mar 13</t>
  </si>
  <si>
    <t>Target for Yr. Ended Mar 14</t>
  </si>
  <si>
    <t>Progress as on 30.04.2013</t>
  </si>
  <si>
    <t>Progress as on 31.05.2013</t>
  </si>
  <si>
    <t>Progress as on 30.06.2013</t>
  </si>
  <si>
    <t>Progress as on 31.07.2013</t>
  </si>
  <si>
    <t>Progress as on 31.08.2013</t>
  </si>
  <si>
    <t>Progress as on 30.09.2013</t>
  </si>
  <si>
    <t>Progress as on 31.10.2013</t>
  </si>
  <si>
    <t>Progress as on 30.11.2013</t>
  </si>
  <si>
    <t>Progress as on 31.12.2013</t>
  </si>
  <si>
    <t>Total No. of Branches</t>
  </si>
  <si>
    <t>Out of 1 above, No. of Rural branches</t>
  </si>
  <si>
    <t>No. of branches in hitherto unbanked villages</t>
  </si>
  <si>
    <t>Total No. of CSP Deployed</t>
  </si>
  <si>
    <t>No. of villages with population greater than 2000 having banking outlet</t>
  </si>
  <si>
    <t>Through Branches</t>
  </si>
  <si>
    <t>Through BCs</t>
  </si>
  <si>
    <t>Through Other Modes</t>
  </si>
  <si>
    <t>Sub Total : &gt; 2000</t>
  </si>
  <si>
    <t>No. of villages with population less than 2000 having banking outlet</t>
  </si>
  <si>
    <t>Sub Total : &lt; 2000</t>
  </si>
  <si>
    <t>Total Banking Outlets in all villages</t>
  </si>
  <si>
    <t>No. of BC outlets in urban locations</t>
  </si>
  <si>
    <t>BSBDAs (No Frill A/cs) through branches</t>
  </si>
  <si>
    <t>No. in Actuals</t>
  </si>
  <si>
    <t>Amt. Rs. In Thousand</t>
  </si>
  <si>
    <t>BSBDAs (No Frill A.cs) outstanding through BCs</t>
  </si>
  <si>
    <t>BSBDAs (No Frill A/cs) ( Bank as a whole)</t>
  </si>
  <si>
    <t>OD Facility availed in BSBDAs (No Frill A/cs)</t>
  </si>
  <si>
    <t>KCC outstanding- through branches</t>
  </si>
  <si>
    <t>KCC outstanding - through BCs</t>
  </si>
  <si>
    <t>KCCs - Total (Bank as a whole)</t>
  </si>
  <si>
    <t>GCC outstanding through branches</t>
  </si>
  <si>
    <t>GCC outstanding through BCs</t>
  </si>
  <si>
    <t>GCC - Total (Bank as a whole)</t>
  </si>
  <si>
    <t>Transactions in BC-ICT Accounts (during the quarter)*</t>
  </si>
  <si>
    <t xml:space="preserve">Saving Deposit </t>
  </si>
  <si>
    <t xml:space="preserve">Credit/OD </t>
  </si>
  <si>
    <t xml:space="preserve">Term Dep. / RD </t>
  </si>
  <si>
    <t>EBT/Remittance</t>
  </si>
  <si>
    <t>Others</t>
  </si>
  <si>
    <t>Total of Transactions in BC-ICT Accounts</t>
  </si>
  <si>
    <t>Consolidated Monthly Progress Report _December-2013</t>
  </si>
  <si>
    <t>Note : This report does not include the data of DCCBs.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</si>
</sst>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rgb="FF000000"/>
      <name val="Arial"/>
      <family val="2"/>
    </font>
    <font>
      <b/>
      <i/>
      <sz val="16"/>
      <color indexed="8"/>
      <name val="Arial"/>
      <family val="2"/>
    </font>
    <font>
      <b/>
      <sz val="18"/>
      <color theme="1"/>
      <name val="Arial"/>
      <family val="2"/>
    </font>
    <font>
      <b/>
      <sz val="18"/>
      <color rgb="FF000000"/>
      <name val="Arial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C00000"/>
      <name val="Arial Black"/>
      <family val="2"/>
    </font>
    <font>
      <i/>
      <sz val="1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right" vertical="center" wrapText="1"/>
    </xf>
    <xf numFmtId="0" fontId="6" fillId="3" borderId="2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/>
    </xf>
    <xf numFmtId="0" fontId="7" fillId="0" borderId="1" xfId="0" applyNumberFormat="1" applyFont="1" applyBorder="1"/>
    <xf numFmtId="0" fontId="7" fillId="0" borderId="1" xfId="0" applyNumberFormat="1" applyFont="1" applyBorder="1" applyAlignment="1">
      <alignment wrapText="1"/>
    </xf>
    <xf numFmtId="0" fontId="7" fillId="2" borderId="1" xfId="0" applyFont="1" applyFill="1" applyBorder="1" applyAlignment="1">
      <alignment horizontal="left"/>
    </xf>
    <xf numFmtId="0" fontId="7" fillId="2" borderId="1" xfId="0" applyNumberFormat="1" applyFont="1" applyFill="1" applyBorder="1"/>
    <xf numFmtId="0" fontId="7" fillId="0" borderId="1" xfId="0" pivotButton="1" applyFont="1" applyBorder="1" applyAlignment="1">
      <alignment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wrapText="1"/>
    </xf>
    <xf numFmtId="0" fontId="9" fillId="0" borderId="1" xfId="0" applyNumberFormat="1" applyFont="1" applyBorder="1"/>
    <xf numFmtId="0" fontId="9" fillId="0" borderId="1" xfId="0" applyFont="1" applyBorder="1" applyAlignment="1">
      <alignment wrapText="1"/>
    </xf>
    <xf numFmtId="0" fontId="8" fillId="4" borderId="1" xfId="0" applyFont="1" applyFill="1" applyBorder="1" applyAlignment="1">
      <alignment wrapText="1"/>
    </xf>
    <xf numFmtId="0" fontId="9" fillId="4" borderId="1" xfId="0" applyNumberFormat="1" applyFont="1" applyFill="1" applyBorder="1"/>
    <xf numFmtId="0" fontId="9" fillId="4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wrapText="1"/>
    </xf>
    <xf numFmtId="0" fontId="7" fillId="2" borderId="1" xfId="0" pivotButton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0" fontId="8" fillId="0" borderId="8" xfId="0" applyFont="1" applyFill="1" applyBorder="1" applyAlignment="1">
      <alignment horizontal="left" wrapText="1"/>
    </xf>
    <xf numFmtId="0" fontId="8" fillId="0" borderId="9" xfId="0" applyFont="1" applyFill="1" applyBorder="1" applyAlignment="1">
      <alignment horizontal="left" wrapText="1"/>
    </xf>
    <xf numFmtId="0" fontId="10" fillId="2" borderId="3" xfId="0" applyFont="1" applyFill="1" applyBorder="1" applyAlignment="1"/>
    <xf numFmtId="0" fontId="10" fillId="2" borderId="4" xfId="0" applyFont="1" applyFill="1" applyBorder="1" applyAlignment="1"/>
    <xf numFmtId="0" fontId="12" fillId="2" borderId="10" xfId="0" applyFont="1" applyFill="1" applyBorder="1" applyAlignment="1" applyProtection="1"/>
    <xf numFmtId="0" fontId="12" fillId="2" borderId="0" xfId="0" applyFont="1" applyFill="1" applyBorder="1" applyAlignment="1" applyProtection="1"/>
    <xf numFmtId="0" fontId="13" fillId="2" borderId="11" xfId="0" applyFont="1" applyFill="1" applyBorder="1" applyAlignment="1" applyProtection="1">
      <alignment horizontal="left"/>
    </xf>
    <xf numFmtId="0" fontId="14" fillId="2" borderId="0" xfId="0" applyFont="1" applyFill="1" applyBorder="1" applyAlignment="1" applyProtection="1"/>
    <xf numFmtId="0" fontId="14" fillId="2" borderId="12" xfId="0" applyFont="1" applyFill="1" applyBorder="1" applyAlignment="1" applyProtection="1">
      <alignment wrapText="1"/>
    </xf>
    <xf numFmtId="0" fontId="13" fillId="2" borderId="3" xfId="0" applyFont="1" applyFill="1" applyBorder="1" applyAlignment="1" applyProtection="1">
      <alignment horizontal="left"/>
    </xf>
    <xf numFmtId="0" fontId="14" fillId="2" borderId="12" xfId="0" applyFont="1" applyFill="1" applyBorder="1" applyProtection="1"/>
    <xf numFmtId="0" fontId="15" fillId="2" borderId="13" xfId="0" applyFont="1" applyFill="1" applyBorder="1" applyAlignment="1" applyProtection="1">
      <alignment horizontal="left" vertical="top"/>
    </xf>
    <xf numFmtId="0" fontId="15" fillId="2" borderId="11" xfId="0" applyFont="1" applyFill="1" applyBorder="1" applyAlignment="1" applyProtection="1">
      <alignment horizontal="left" vertical="top"/>
    </xf>
    <xf numFmtId="0" fontId="14" fillId="2" borderId="11" xfId="0" applyFont="1" applyFill="1" applyBorder="1" applyAlignment="1" applyProtection="1"/>
    <xf numFmtId="0" fontId="16" fillId="2" borderId="4" xfId="0" applyFont="1" applyFill="1" applyBorder="1" applyAlignment="1" applyProtection="1">
      <protection locked="0"/>
    </xf>
    <xf numFmtId="0" fontId="11" fillId="2" borderId="2" xfId="0" applyFont="1" applyFill="1" applyBorder="1" applyAlignment="1" applyProtection="1">
      <alignment wrapText="1"/>
    </xf>
    <xf numFmtId="0" fontId="14" fillId="2" borderId="3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11" fillId="2" borderId="13" xfId="0" applyFont="1" applyFill="1" applyBorder="1" applyAlignment="1" applyProtection="1">
      <alignment horizontal="left" vertical="center"/>
    </xf>
    <xf numFmtId="0" fontId="14" fillId="2" borderId="11" xfId="0" applyFont="1" applyFill="1" applyBorder="1" applyAlignment="1" applyProtection="1">
      <alignment horizontal="left" vertical="center"/>
    </xf>
    <xf numFmtId="0" fontId="14" fillId="2" borderId="11" xfId="0" applyFont="1" applyFill="1" applyBorder="1" applyProtection="1"/>
    <xf numFmtId="1" fontId="14" fillId="2" borderId="1" xfId="0" applyNumberFormat="1" applyFont="1" applyFill="1" applyBorder="1" applyAlignment="1" applyProtection="1">
      <alignment horizontal="right"/>
      <protection locked="0"/>
    </xf>
    <xf numFmtId="1" fontId="14" fillId="2" borderId="1" xfId="0" applyNumberFormat="1" applyFont="1" applyFill="1" applyBorder="1" applyAlignment="1" applyProtection="1">
      <alignment horizontal="right"/>
    </xf>
    <xf numFmtId="0" fontId="11" fillId="2" borderId="8" xfId="0" applyFont="1" applyFill="1" applyBorder="1" applyAlignment="1" applyProtection="1">
      <alignment horizontal="left" vertical="center" wrapText="1"/>
    </xf>
    <xf numFmtId="0" fontId="14" fillId="2" borderId="9" xfId="0" applyFont="1" applyFill="1" applyBorder="1" applyAlignment="1" applyProtection="1">
      <alignment horizontal="center" vertical="center" wrapText="1"/>
    </xf>
    <xf numFmtId="0" fontId="11" fillId="2" borderId="10" xfId="0" applyFont="1" applyFill="1" applyBorder="1" applyAlignment="1" applyProtection="1">
      <alignment horizontal="left" vertical="center" wrapText="1"/>
    </xf>
    <xf numFmtId="0" fontId="14" fillId="2" borderId="0" xfId="0" applyFont="1" applyFill="1" applyBorder="1" applyAlignment="1" applyProtection="1">
      <alignment horizontal="center" vertical="center" wrapText="1"/>
    </xf>
    <xf numFmtId="0" fontId="11" fillId="2" borderId="13" xfId="0" applyFont="1" applyFill="1" applyBorder="1" applyAlignment="1" applyProtection="1">
      <alignment horizontal="left" vertical="center" wrapText="1"/>
    </xf>
    <xf numFmtId="0" fontId="14" fillId="2" borderId="11" xfId="0" applyFont="1" applyFill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/>
    <xf numFmtId="0" fontId="14" fillId="2" borderId="3" xfId="0" applyFont="1" applyFill="1" applyBorder="1" applyAlignment="1" applyProtection="1">
      <alignment horizontal="left" vertical="center"/>
    </xf>
    <xf numFmtId="0" fontId="14" fillId="2" borderId="9" xfId="0" applyFont="1" applyFill="1" applyBorder="1" applyAlignment="1" applyProtection="1">
      <alignment horizontal="left" vertical="center" wrapText="1"/>
    </xf>
    <xf numFmtId="0" fontId="14" fillId="2" borderId="11" xfId="0" applyFont="1" applyFill="1" applyBorder="1" applyAlignment="1" applyProtection="1">
      <alignment horizontal="left" vertical="center" wrapText="1"/>
    </xf>
    <xf numFmtId="0" fontId="11" fillId="2" borderId="8" xfId="0" applyFont="1" applyFill="1" applyBorder="1" applyAlignment="1" applyProtection="1">
      <alignment vertical="center" wrapText="1"/>
    </xf>
    <xf numFmtId="0" fontId="14" fillId="2" borderId="9" xfId="0" applyFont="1" applyFill="1" applyBorder="1" applyAlignment="1" applyProtection="1">
      <alignment horizontal="center" vertical="center" textRotation="90" wrapText="1"/>
    </xf>
    <xf numFmtId="0" fontId="11" fillId="2" borderId="10" xfId="0" applyFont="1" applyFill="1" applyBorder="1" applyAlignment="1" applyProtection="1">
      <alignment vertical="center" wrapText="1"/>
    </xf>
    <xf numFmtId="0" fontId="14" fillId="2" borderId="0" xfId="0" applyFont="1" applyFill="1" applyBorder="1" applyAlignment="1" applyProtection="1">
      <alignment horizontal="center" vertical="center" textRotation="90" wrapText="1"/>
    </xf>
    <xf numFmtId="0" fontId="11" fillId="2" borderId="13" xfId="0" applyFont="1" applyFill="1" applyBorder="1" applyAlignment="1" applyProtection="1">
      <alignment vertical="center" wrapText="1"/>
    </xf>
    <xf numFmtId="0" fontId="14" fillId="2" borderId="11" xfId="0" applyFont="1" applyFill="1" applyBorder="1" applyAlignment="1" applyProtection="1">
      <alignment horizontal="center" vertical="center" textRotation="90" wrapText="1"/>
    </xf>
    <xf numFmtId="0" fontId="11" fillId="2" borderId="8" xfId="0" applyFont="1" applyFill="1" applyBorder="1" applyAlignment="1" applyProtection="1">
      <alignment horizontal="center" vertical="center" wrapText="1"/>
    </xf>
    <xf numFmtId="0" fontId="11" fillId="2" borderId="13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/>
    </xf>
    <xf numFmtId="0" fontId="10" fillId="0" borderId="0" xfId="0" applyFont="1"/>
  </cellXfs>
  <cellStyles count="1">
    <cellStyle name="Normal" xfId="0" builtinId="0"/>
  </cellStyles>
  <dxfs count="22"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sz val="18"/>
      </font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sz val="18"/>
      </font>
    </dxf>
    <dxf>
      <fill>
        <patternFill>
          <bgColor theme="0"/>
        </patternFill>
      </fill>
    </dxf>
    <dxf>
      <alignment wrapText="1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</border>
    </dxf>
    <dxf>
      <alignment wrapText="1" readingOrder="0"/>
    </dxf>
    <dxf>
      <alignment wrapText="1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ANGITA\Financial%20Inclusion\FIP%20disaggregation%20and%20achievement\Month%20wise%20disaggregation%20achievement\Feb-14_FIP%20Disaggregation%20progress%20report\Financial%20Inclusion%20Plan%20-%20Monthly%20Progress%20Report_FEB-2014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jarat_consolidate"/>
      <sheetName val="PVSB"/>
      <sheetName val="PSB"/>
      <sheetName val="RRB"/>
      <sheetName val="Validation"/>
      <sheetName val="1.Allahabad"/>
      <sheetName val="2.BOB"/>
      <sheetName val="3.BOI"/>
      <sheetName val="4.BOM"/>
      <sheetName val="5.Canara"/>
      <sheetName val="6.CBI"/>
      <sheetName val="7.Corporation"/>
      <sheetName val="8.Indian"/>
      <sheetName val="9.IOB"/>
      <sheetName val="10.PNB"/>
      <sheetName val="11.OBC"/>
      <sheetName val="12.Syndicate"/>
      <sheetName val="13.UBI"/>
      <sheetName val="14.UCO"/>
      <sheetName val="15.Vijaya"/>
      <sheetName val="16.Dena"/>
      <sheetName val="17.SBI"/>
      <sheetName val="18.DGGB"/>
      <sheetName val="19.BGGB"/>
      <sheetName val="20.SGB"/>
      <sheetName val="21.HDFC"/>
      <sheetName val="22.ICICI"/>
      <sheetName val="23.Indusind"/>
      <sheetName val="24.DCB"/>
      <sheetName val="25.KMBL"/>
      <sheetName val="26.IDBI"/>
      <sheetName val="27.Axis"/>
      <sheetName val="28.DSCB"/>
    </sheetNames>
    <sheetDataSet>
      <sheetData sheetId="0"/>
      <sheetData sheetId="1">
        <row r="5">
          <cell r="E5">
            <v>724</v>
          </cell>
          <cell r="F5">
            <v>819</v>
          </cell>
          <cell r="G5">
            <v>732</v>
          </cell>
          <cell r="H5">
            <v>735</v>
          </cell>
          <cell r="I5">
            <v>763</v>
          </cell>
          <cell r="J5">
            <v>767</v>
          </cell>
          <cell r="K5">
            <v>815</v>
          </cell>
          <cell r="L5">
            <v>849</v>
          </cell>
          <cell r="M5">
            <v>863</v>
          </cell>
          <cell r="N5">
            <v>872</v>
          </cell>
          <cell r="O5">
            <v>874</v>
          </cell>
        </row>
        <row r="7">
          <cell r="E7">
            <v>68</v>
          </cell>
          <cell r="F7">
            <v>118</v>
          </cell>
          <cell r="G7">
            <v>78</v>
          </cell>
          <cell r="H7">
            <v>78</v>
          </cell>
          <cell r="I7">
            <v>100</v>
          </cell>
          <cell r="J7">
            <v>103</v>
          </cell>
          <cell r="K7">
            <v>147</v>
          </cell>
          <cell r="L7">
            <v>172</v>
          </cell>
          <cell r="M7">
            <v>185</v>
          </cell>
          <cell r="N7">
            <v>190</v>
          </cell>
          <cell r="O7">
            <v>194</v>
          </cell>
        </row>
        <row r="8">
          <cell r="E8">
            <v>807</v>
          </cell>
          <cell r="F8">
            <v>960</v>
          </cell>
          <cell r="G8">
            <v>974</v>
          </cell>
          <cell r="H8">
            <v>908</v>
          </cell>
          <cell r="I8">
            <v>1069</v>
          </cell>
          <cell r="J8">
            <v>1150</v>
          </cell>
          <cell r="K8">
            <v>1164</v>
          </cell>
          <cell r="L8">
            <v>1206</v>
          </cell>
          <cell r="M8">
            <v>2303</v>
          </cell>
          <cell r="N8">
            <v>2524</v>
          </cell>
          <cell r="O8">
            <v>2557</v>
          </cell>
        </row>
        <row r="9">
          <cell r="E9">
            <v>133</v>
          </cell>
          <cell r="F9">
            <v>164</v>
          </cell>
          <cell r="G9">
            <v>126</v>
          </cell>
          <cell r="H9">
            <v>128</v>
          </cell>
          <cell r="I9">
            <v>143</v>
          </cell>
          <cell r="J9">
            <v>145</v>
          </cell>
          <cell r="K9">
            <v>189</v>
          </cell>
          <cell r="L9">
            <v>212</v>
          </cell>
          <cell r="M9">
            <v>222</v>
          </cell>
          <cell r="N9">
            <v>229</v>
          </cell>
          <cell r="O9">
            <v>230</v>
          </cell>
        </row>
        <row r="10">
          <cell r="E10">
            <v>320</v>
          </cell>
          <cell r="F10">
            <v>832</v>
          </cell>
          <cell r="G10">
            <v>340</v>
          </cell>
          <cell r="H10">
            <v>340</v>
          </cell>
          <cell r="I10">
            <v>503</v>
          </cell>
          <cell r="J10">
            <v>517</v>
          </cell>
          <cell r="K10">
            <v>533</v>
          </cell>
          <cell r="L10">
            <v>561</v>
          </cell>
          <cell r="M10">
            <v>724</v>
          </cell>
          <cell r="N10">
            <v>750</v>
          </cell>
          <cell r="O10">
            <v>790</v>
          </cell>
        </row>
        <row r="11">
          <cell r="E11">
            <v>217</v>
          </cell>
          <cell r="F11">
            <v>285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3">
          <cell r="E13">
            <v>12</v>
          </cell>
          <cell r="F13">
            <v>19</v>
          </cell>
          <cell r="G13">
            <v>12</v>
          </cell>
          <cell r="H13">
            <v>12</v>
          </cell>
          <cell r="I13">
            <v>20</v>
          </cell>
          <cell r="J13">
            <v>21</v>
          </cell>
          <cell r="K13">
            <v>22</v>
          </cell>
          <cell r="L13">
            <v>27</v>
          </cell>
          <cell r="M13">
            <v>30</v>
          </cell>
          <cell r="N13">
            <v>31</v>
          </cell>
          <cell r="O13">
            <v>31</v>
          </cell>
        </row>
        <row r="14">
          <cell r="E14">
            <v>691</v>
          </cell>
          <cell r="F14">
            <v>1909</v>
          </cell>
          <cell r="G14">
            <v>670</v>
          </cell>
          <cell r="H14">
            <v>670</v>
          </cell>
          <cell r="I14">
            <v>1078</v>
          </cell>
          <cell r="J14">
            <v>1095</v>
          </cell>
          <cell r="K14">
            <v>1095</v>
          </cell>
          <cell r="L14">
            <v>1099</v>
          </cell>
          <cell r="M14">
            <v>1102</v>
          </cell>
          <cell r="N14">
            <v>1109</v>
          </cell>
          <cell r="O14">
            <v>1114</v>
          </cell>
        </row>
        <row r="15">
          <cell r="E15">
            <v>126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8">
          <cell r="E18">
            <v>264</v>
          </cell>
          <cell r="F18">
            <v>231</v>
          </cell>
          <cell r="G18">
            <v>264</v>
          </cell>
          <cell r="H18">
            <v>267</v>
          </cell>
          <cell r="I18">
            <v>274</v>
          </cell>
          <cell r="J18">
            <v>283</v>
          </cell>
          <cell r="K18">
            <v>284</v>
          </cell>
          <cell r="L18">
            <v>390</v>
          </cell>
          <cell r="M18">
            <v>1495</v>
          </cell>
          <cell r="N18">
            <v>1560</v>
          </cell>
          <cell r="O18">
            <v>1561</v>
          </cell>
        </row>
        <row r="19">
          <cell r="E19">
            <v>149271</v>
          </cell>
          <cell r="F19">
            <v>218105</v>
          </cell>
          <cell r="G19">
            <v>158579</v>
          </cell>
          <cell r="H19">
            <v>168376</v>
          </cell>
          <cell r="I19">
            <v>172995</v>
          </cell>
          <cell r="J19">
            <v>178520</v>
          </cell>
          <cell r="K19">
            <v>185411</v>
          </cell>
          <cell r="L19">
            <v>190973</v>
          </cell>
          <cell r="M19">
            <v>196725</v>
          </cell>
          <cell r="N19">
            <v>201354</v>
          </cell>
          <cell r="O19">
            <v>206869</v>
          </cell>
        </row>
        <row r="20">
          <cell r="E20">
            <v>283490.66734000004</v>
          </cell>
          <cell r="F20">
            <v>228661.7</v>
          </cell>
          <cell r="G20">
            <v>194472.81760999997</v>
          </cell>
          <cell r="H20">
            <v>192311.14210999996</v>
          </cell>
          <cell r="I20">
            <v>198873.18096999999</v>
          </cell>
          <cell r="J20">
            <v>204973.902</v>
          </cell>
          <cell r="K20">
            <v>206976.14723999993</v>
          </cell>
          <cell r="L20">
            <v>219848.32300999996</v>
          </cell>
          <cell r="M20">
            <v>235758.66383999994</v>
          </cell>
          <cell r="N20">
            <v>239730.03271999996</v>
          </cell>
          <cell r="O20">
            <v>314492.48787999997</v>
          </cell>
        </row>
        <row r="21">
          <cell r="E21">
            <v>1247777</v>
          </cell>
          <cell r="F21">
            <v>1346999</v>
          </cell>
          <cell r="G21">
            <v>1254369</v>
          </cell>
          <cell r="H21">
            <v>1261555</v>
          </cell>
          <cell r="I21">
            <v>1278988</v>
          </cell>
          <cell r="J21">
            <v>1288611</v>
          </cell>
          <cell r="K21">
            <v>1293664</v>
          </cell>
          <cell r="L21">
            <v>1297996</v>
          </cell>
          <cell r="M21">
            <v>1301892</v>
          </cell>
          <cell r="N21">
            <v>1304684</v>
          </cell>
          <cell r="O21">
            <v>1319973</v>
          </cell>
        </row>
        <row r="22">
          <cell r="E22">
            <v>280847.03000000003</v>
          </cell>
          <cell r="F22">
            <v>320954.15999999997</v>
          </cell>
          <cell r="G22">
            <v>286785.52999999997</v>
          </cell>
          <cell r="H22">
            <v>275721.29000000004</v>
          </cell>
          <cell r="I22">
            <v>294764.26</v>
          </cell>
          <cell r="J22">
            <v>313538.58</v>
          </cell>
          <cell r="K22">
            <v>339615.87</v>
          </cell>
          <cell r="L22">
            <v>353587.43</v>
          </cell>
          <cell r="M22">
            <v>371492.12</v>
          </cell>
          <cell r="N22">
            <v>361279.98000000004</v>
          </cell>
          <cell r="O22">
            <v>413607.70999999996</v>
          </cell>
        </row>
        <row r="25">
          <cell r="E25">
            <v>0</v>
          </cell>
          <cell r="F25">
            <v>2352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E26">
            <v>0</v>
          </cell>
          <cell r="F26">
            <v>1122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E27">
            <v>95696</v>
          </cell>
          <cell r="F27">
            <v>126385</v>
          </cell>
          <cell r="G27">
            <v>97467</v>
          </cell>
          <cell r="H27">
            <v>98399</v>
          </cell>
          <cell r="I27">
            <v>100583</v>
          </cell>
          <cell r="J27">
            <v>99298</v>
          </cell>
          <cell r="K27">
            <v>99973</v>
          </cell>
          <cell r="L27">
            <v>103600</v>
          </cell>
          <cell r="M27">
            <v>104659</v>
          </cell>
          <cell r="N27">
            <v>104413</v>
          </cell>
          <cell r="O27">
            <v>104969</v>
          </cell>
        </row>
        <row r="28">
          <cell r="E28">
            <v>18706317.300000001</v>
          </cell>
          <cell r="F28">
            <v>25076328.800000001</v>
          </cell>
          <cell r="G28">
            <v>18816959.039999999</v>
          </cell>
          <cell r="H28">
            <v>18545137.719999999</v>
          </cell>
          <cell r="I28">
            <v>19102570.173589997</v>
          </cell>
          <cell r="J28">
            <v>18671856.066059992</v>
          </cell>
          <cell r="K28">
            <v>18724744.557249997</v>
          </cell>
          <cell r="L28">
            <v>18483862.945018601</v>
          </cell>
          <cell r="M28">
            <v>19450832.609620001</v>
          </cell>
          <cell r="N28">
            <v>19509436.113290008</v>
          </cell>
          <cell r="O28">
            <v>20372120.630000029</v>
          </cell>
        </row>
        <row r="29">
          <cell r="E29">
            <v>18</v>
          </cell>
          <cell r="F29">
            <v>296</v>
          </cell>
          <cell r="G29">
            <v>18</v>
          </cell>
          <cell r="H29">
            <v>11</v>
          </cell>
          <cell r="I29">
            <v>11</v>
          </cell>
          <cell r="J29">
            <v>2743</v>
          </cell>
          <cell r="K29">
            <v>2771</v>
          </cell>
          <cell r="L29">
            <v>18</v>
          </cell>
          <cell r="M29">
            <v>20</v>
          </cell>
          <cell r="N29">
            <v>26</v>
          </cell>
          <cell r="O29">
            <v>28</v>
          </cell>
        </row>
        <row r="30">
          <cell r="E30">
            <v>10680</v>
          </cell>
          <cell r="F30">
            <v>10852</v>
          </cell>
          <cell r="G30">
            <v>10599.78</v>
          </cell>
          <cell r="H30">
            <v>6054.78</v>
          </cell>
          <cell r="I30">
            <v>6045.18</v>
          </cell>
          <cell r="J30">
            <v>234013.97999999998</v>
          </cell>
          <cell r="K30">
            <v>203334.21</v>
          </cell>
          <cell r="L30">
            <v>10705.18</v>
          </cell>
          <cell r="M30">
            <v>11597.06</v>
          </cell>
          <cell r="N30">
            <v>15538.06</v>
          </cell>
          <cell r="O30">
            <v>16883.060000000001</v>
          </cell>
        </row>
        <row r="33">
          <cell r="E33">
            <v>10773</v>
          </cell>
          <cell r="F33">
            <v>38374</v>
          </cell>
          <cell r="G33">
            <v>28982</v>
          </cell>
          <cell r="H33">
            <v>29699</v>
          </cell>
          <cell r="I33">
            <v>29647</v>
          </cell>
          <cell r="J33">
            <v>28997</v>
          </cell>
          <cell r="K33">
            <v>29785</v>
          </cell>
          <cell r="L33">
            <v>30694</v>
          </cell>
          <cell r="M33">
            <v>30355</v>
          </cell>
          <cell r="N33">
            <v>30830</v>
          </cell>
          <cell r="O33">
            <v>30928</v>
          </cell>
        </row>
        <row r="34">
          <cell r="E34">
            <v>197321.58000000002</v>
          </cell>
          <cell r="F34">
            <v>5329059.5700377217</v>
          </cell>
          <cell r="G34">
            <v>3954286.61</v>
          </cell>
          <cell r="H34">
            <v>4162214.0799999996</v>
          </cell>
          <cell r="I34">
            <v>4384964.72</v>
          </cell>
          <cell r="J34">
            <v>4610359.2899400005</v>
          </cell>
          <cell r="K34">
            <v>7801455.5600000005</v>
          </cell>
          <cell r="L34">
            <v>7940701.0599999996</v>
          </cell>
          <cell r="M34">
            <v>8671192.3000000007</v>
          </cell>
          <cell r="N34">
            <v>8934172.2899999991</v>
          </cell>
          <cell r="O34">
            <v>9342637.5700000003</v>
          </cell>
        </row>
        <row r="35">
          <cell r="E35">
            <v>0</v>
          </cell>
          <cell r="F35">
            <v>20259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101</v>
          </cell>
          <cell r="M35">
            <v>216</v>
          </cell>
          <cell r="N35">
            <v>510</v>
          </cell>
          <cell r="O35">
            <v>890</v>
          </cell>
        </row>
        <row r="36">
          <cell r="E36">
            <v>0</v>
          </cell>
          <cell r="F36">
            <v>160355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1515</v>
          </cell>
          <cell r="M36">
            <v>3256.2950000000001</v>
          </cell>
          <cell r="N36">
            <v>7541.3959999999997</v>
          </cell>
          <cell r="O36">
            <v>12958.278</v>
          </cell>
        </row>
        <row r="39">
          <cell r="E39">
            <v>99537</v>
          </cell>
          <cell r="F39">
            <v>1351262</v>
          </cell>
          <cell r="G39">
            <v>103091</v>
          </cell>
          <cell r="H39">
            <v>83023</v>
          </cell>
          <cell r="I39">
            <v>72839</v>
          </cell>
          <cell r="J39">
            <v>132670</v>
          </cell>
          <cell r="K39">
            <v>104186</v>
          </cell>
          <cell r="L39">
            <v>124633</v>
          </cell>
          <cell r="M39">
            <v>140578</v>
          </cell>
          <cell r="N39">
            <v>155945</v>
          </cell>
          <cell r="O39">
            <v>219927</v>
          </cell>
        </row>
        <row r="40">
          <cell r="E40">
            <v>325758.65999999997</v>
          </cell>
          <cell r="F40">
            <v>42221</v>
          </cell>
          <cell r="G40">
            <v>593238.51</v>
          </cell>
          <cell r="H40">
            <v>630248.88</v>
          </cell>
          <cell r="I40">
            <v>718239.21</v>
          </cell>
          <cell r="J40">
            <v>821710.04999999993</v>
          </cell>
          <cell r="K40">
            <v>1000835.45</v>
          </cell>
          <cell r="L40">
            <v>935221.15999999992</v>
          </cell>
          <cell r="M40">
            <v>1141659.32</v>
          </cell>
          <cell r="N40">
            <v>900246.56</v>
          </cell>
          <cell r="O40">
            <v>1138465.72</v>
          </cell>
        </row>
        <row r="41">
          <cell r="E41">
            <v>8</v>
          </cell>
          <cell r="F41">
            <v>243700.00000000003</v>
          </cell>
          <cell r="G41">
            <v>15</v>
          </cell>
          <cell r="H41">
            <v>0</v>
          </cell>
          <cell r="I41">
            <v>0</v>
          </cell>
          <cell r="J41">
            <v>0</v>
          </cell>
          <cell r="K41">
            <v>7</v>
          </cell>
          <cell r="L41">
            <v>202</v>
          </cell>
          <cell r="M41">
            <v>413</v>
          </cell>
          <cell r="N41">
            <v>692</v>
          </cell>
          <cell r="O41">
            <v>2266</v>
          </cell>
        </row>
        <row r="42">
          <cell r="E42">
            <v>5160</v>
          </cell>
          <cell r="F42">
            <v>273143.33833333303</v>
          </cell>
          <cell r="G42">
            <v>8914.75</v>
          </cell>
          <cell r="H42">
            <v>0</v>
          </cell>
          <cell r="I42">
            <v>0</v>
          </cell>
          <cell r="J42">
            <v>0</v>
          </cell>
          <cell r="K42">
            <v>4660</v>
          </cell>
          <cell r="L42">
            <v>1515</v>
          </cell>
          <cell r="M42">
            <v>3217.7449999999999</v>
          </cell>
          <cell r="N42">
            <v>7979.2190000000001</v>
          </cell>
          <cell r="O42">
            <v>17160.055302000001</v>
          </cell>
        </row>
        <row r="43">
          <cell r="E43">
            <v>9</v>
          </cell>
          <cell r="F43">
            <v>3500</v>
          </cell>
          <cell r="G43">
            <v>55</v>
          </cell>
          <cell r="H43">
            <v>62</v>
          </cell>
          <cell r="I43">
            <v>60</v>
          </cell>
          <cell r="J43">
            <v>86</v>
          </cell>
          <cell r="K43">
            <v>105</v>
          </cell>
          <cell r="L43">
            <v>135</v>
          </cell>
          <cell r="M43">
            <v>159</v>
          </cell>
          <cell r="N43">
            <v>144</v>
          </cell>
          <cell r="O43">
            <v>154</v>
          </cell>
        </row>
        <row r="44">
          <cell r="E44">
            <v>3060</v>
          </cell>
          <cell r="F44">
            <v>325</v>
          </cell>
          <cell r="G44">
            <v>51.1</v>
          </cell>
          <cell r="H44">
            <v>219.11</v>
          </cell>
          <cell r="I44">
            <v>62.74</v>
          </cell>
          <cell r="J44">
            <v>116.46</v>
          </cell>
          <cell r="K44">
            <v>128.04</v>
          </cell>
          <cell r="L44">
            <v>131.84</v>
          </cell>
          <cell r="M44">
            <v>198.33</v>
          </cell>
          <cell r="N44">
            <v>180.57</v>
          </cell>
          <cell r="O44">
            <v>219.35</v>
          </cell>
        </row>
        <row r="45">
          <cell r="E45">
            <v>26784</v>
          </cell>
          <cell r="F45">
            <v>577995</v>
          </cell>
          <cell r="G45">
            <v>29738</v>
          </cell>
          <cell r="H45">
            <v>31970</v>
          </cell>
          <cell r="I45">
            <v>32321</v>
          </cell>
          <cell r="J45">
            <v>44242</v>
          </cell>
          <cell r="K45">
            <v>54520</v>
          </cell>
          <cell r="L45">
            <v>61426</v>
          </cell>
          <cell r="M45">
            <v>90079</v>
          </cell>
          <cell r="N45">
            <v>79267</v>
          </cell>
          <cell r="O45">
            <v>108192</v>
          </cell>
        </row>
        <row r="46">
          <cell r="E46">
            <v>81908.08</v>
          </cell>
          <cell r="F46">
            <v>1244960</v>
          </cell>
          <cell r="G46">
            <v>98353.41</v>
          </cell>
          <cell r="H46">
            <v>107480.28</v>
          </cell>
          <cell r="I46">
            <v>103016.62</v>
          </cell>
          <cell r="J46">
            <v>137517.41</v>
          </cell>
          <cell r="K46">
            <v>145112.79</v>
          </cell>
          <cell r="L46">
            <v>157226.88</v>
          </cell>
          <cell r="M46">
            <v>230469.22</v>
          </cell>
          <cell r="N46">
            <v>231332.62000000002</v>
          </cell>
          <cell r="O46">
            <v>278264.5</v>
          </cell>
        </row>
        <row r="47">
          <cell r="E47">
            <v>170</v>
          </cell>
          <cell r="F47">
            <v>0</v>
          </cell>
          <cell r="G47">
            <v>2212</v>
          </cell>
          <cell r="H47">
            <v>1582</v>
          </cell>
          <cell r="I47">
            <v>1326</v>
          </cell>
          <cell r="J47">
            <v>1156</v>
          </cell>
          <cell r="K47">
            <v>1192</v>
          </cell>
          <cell r="L47">
            <v>1148</v>
          </cell>
          <cell r="M47">
            <v>1326</v>
          </cell>
          <cell r="N47">
            <v>1213</v>
          </cell>
          <cell r="O47">
            <v>1607</v>
          </cell>
        </row>
        <row r="48">
          <cell r="E48">
            <v>103061.3</v>
          </cell>
          <cell r="F48">
            <v>0</v>
          </cell>
          <cell r="G48">
            <v>341730.92</v>
          </cell>
          <cell r="H48">
            <v>336287.11</v>
          </cell>
          <cell r="I48">
            <v>285889.32</v>
          </cell>
          <cell r="J48">
            <v>205260.88999999998</v>
          </cell>
          <cell r="K48">
            <v>159957.39000000001</v>
          </cell>
          <cell r="L48">
            <v>137144.1</v>
          </cell>
          <cell r="M48">
            <v>192266.86</v>
          </cell>
          <cell r="N48">
            <v>221121.11</v>
          </cell>
          <cell r="O48">
            <v>383353.7</v>
          </cell>
        </row>
      </sheetData>
      <sheetData sheetId="2">
        <row r="5">
          <cell r="E5">
            <v>4460</v>
          </cell>
          <cell r="F5">
            <v>4846</v>
          </cell>
          <cell r="G5">
            <v>4466</v>
          </cell>
          <cell r="H5">
            <v>4477</v>
          </cell>
          <cell r="I5">
            <v>4507</v>
          </cell>
          <cell r="J5">
            <v>4539</v>
          </cell>
          <cell r="K5">
            <v>4558</v>
          </cell>
          <cell r="L5">
            <v>4579</v>
          </cell>
          <cell r="M5">
            <v>4611</v>
          </cell>
          <cell r="N5">
            <v>4629</v>
          </cell>
          <cell r="O5">
            <v>4669</v>
          </cell>
        </row>
        <row r="7">
          <cell r="E7">
            <v>222</v>
          </cell>
          <cell r="F7">
            <v>286</v>
          </cell>
          <cell r="G7">
            <v>212</v>
          </cell>
          <cell r="H7">
            <v>223</v>
          </cell>
          <cell r="I7">
            <v>234</v>
          </cell>
          <cell r="J7">
            <v>235</v>
          </cell>
          <cell r="K7">
            <v>236</v>
          </cell>
          <cell r="L7">
            <v>238</v>
          </cell>
          <cell r="M7">
            <v>244</v>
          </cell>
          <cell r="N7">
            <v>246</v>
          </cell>
          <cell r="O7">
            <v>254</v>
          </cell>
        </row>
        <row r="8">
          <cell r="E8">
            <v>5918</v>
          </cell>
          <cell r="F8">
            <v>6496</v>
          </cell>
          <cell r="G8">
            <v>5853</v>
          </cell>
          <cell r="H8">
            <v>5902</v>
          </cell>
          <cell r="I8">
            <v>5965</v>
          </cell>
          <cell r="J8">
            <v>5868</v>
          </cell>
          <cell r="K8">
            <v>5891</v>
          </cell>
          <cell r="L8">
            <v>6070</v>
          </cell>
          <cell r="M8">
            <v>6103</v>
          </cell>
          <cell r="N8">
            <v>6133</v>
          </cell>
          <cell r="O8">
            <v>6186</v>
          </cell>
        </row>
        <row r="9">
          <cell r="E9">
            <v>1543</v>
          </cell>
          <cell r="F9">
            <v>1628</v>
          </cell>
          <cell r="G9">
            <v>1533</v>
          </cell>
          <cell r="H9">
            <v>1544</v>
          </cell>
          <cell r="I9">
            <v>1555</v>
          </cell>
          <cell r="J9">
            <v>1553</v>
          </cell>
          <cell r="K9">
            <v>1552</v>
          </cell>
          <cell r="L9">
            <v>1554</v>
          </cell>
          <cell r="M9">
            <v>1562</v>
          </cell>
          <cell r="N9">
            <v>1577</v>
          </cell>
          <cell r="O9">
            <v>1584</v>
          </cell>
        </row>
        <row r="10">
          <cell r="E10">
            <v>2635</v>
          </cell>
          <cell r="F10">
            <v>2640</v>
          </cell>
          <cell r="G10">
            <v>2649</v>
          </cell>
          <cell r="H10">
            <v>2649</v>
          </cell>
          <cell r="I10">
            <v>2626</v>
          </cell>
          <cell r="J10">
            <v>2627</v>
          </cell>
          <cell r="K10">
            <v>2629</v>
          </cell>
          <cell r="L10">
            <v>2627</v>
          </cell>
          <cell r="M10">
            <v>2627</v>
          </cell>
          <cell r="N10">
            <v>2587</v>
          </cell>
          <cell r="O10">
            <v>2571</v>
          </cell>
        </row>
        <row r="11">
          <cell r="E11">
            <v>17</v>
          </cell>
          <cell r="F11">
            <v>30</v>
          </cell>
          <cell r="G11">
            <v>17</v>
          </cell>
          <cell r="H11">
            <v>17</v>
          </cell>
          <cell r="I11">
            <v>42</v>
          </cell>
          <cell r="J11">
            <v>42</v>
          </cell>
          <cell r="K11">
            <v>42</v>
          </cell>
          <cell r="L11">
            <v>42</v>
          </cell>
          <cell r="M11">
            <v>42</v>
          </cell>
          <cell r="N11">
            <v>80</v>
          </cell>
          <cell r="O11">
            <v>92</v>
          </cell>
        </row>
        <row r="13">
          <cell r="E13">
            <v>35</v>
          </cell>
          <cell r="F13">
            <v>42</v>
          </cell>
          <cell r="G13">
            <v>36</v>
          </cell>
          <cell r="H13">
            <v>37</v>
          </cell>
          <cell r="I13">
            <v>40</v>
          </cell>
          <cell r="J13">
            <v>47</v>
          </cell>
          <cell r="K13">
            <v>52</v>
          </cell>
          <cell r="L13">
            <v>55</v>
          </cell>
          <cell r="M13">
            <v>58</v>
          </cell>
          <cell r="N13">
            <v>59</v>
          </cell>
          <cell r="O13">
            <v>61</v>
          </cell>
        </row>
        <row r="14">
          <cell r="E14">
            <v>3121</v>
          </cell>
          <cell r="F14">
            <v>5019</v>
          </cell>
          <cell r="G14">
            <v>3271</v>
          </cell>
          <cell r="H14">
            <v>3389</v>
          </cell>
          <cell r="I14">
            <v>3478</v>
          </cell>
          <cell r="J14">
            <v>3565</v>
          </cell>
          <cell r="K14">
            <v>3657</v>
          </cell>
          <cell r="L14">
            <v>4222</v>
          </cell>
          <cell r="M14">
            <v>4373</v>
          </cell>
          <cell r="N14">
            <v>4343</v>
          </cell>
          <cell r="O14">
            <v>4366</v>
          </cell>
        </row>
        <row r="15">
          <cell r="E15">
            <v>0</v>
          </cell>
          <cell r="F15">
            <v>20</v>
          </cell>
          <cell r="G15">
            <v>0</v>
          </cell>
          <cell r="H15">
            <v>0</v>
          </cell>
          <cell r="I15">
            <v>24</v>
          </cell>
          <cell r="J15">
            <v>24</v>
          </cell>
          <cell r="K15">
            <v>24</v>
          </cell>
          <cell r="L15">
            <v>24</v>
          </cell>
          <cell r="M15">
            <v>24</v>
          </cell>
          <cell r="N15">
            <v>255</v>
          </cell>
          <cell r="O15">
            <v>391</v>
          </cell>
        </row>
        <row r="18">
          <cell r="E18">
            <v>237</v>
          </cell>
          <cell r="F18">
            <v>753</v>
          </cell>
          <cell r="G18">
            <v>390</v>
          </cell>
          <cell r="H18">
            <v>412</v>
          </cell>
          <cell r="I18">
            <v>445</v>
          </cell>
          <cell r="J18">
            <v>473</v>
          </cell>
          <cell r="K18">
            <v>484</v>
          </cell>
          <cell r="L18">
            <v>500</v>
          </cell>
          <cell r="M18">
            <v>516</v>
          </cell>
          <cell r="N18">
            <v>522</v>
          </cell>
          <cell r="O18">
            <v>547</v>
          </cell>
        </row>
        <row r="19">
          <cell r="E19">
            <v>2743794</v>
          </cell>
          <cell r="F19">
            <v>4118862.0609999998</v>
          </cell>
          <cell r="G19">
            <v>2294646</v>
          </cell>
          <cell r="H19">
            <v>2984618</v>
          </cell>
          <cell r="I19">
            <v>3077301</v>
          </cell>
          <cell r="J19">
            <v>3239276</v>
          </cell>
          <cell r="K19">
            <v>3435124</v>
          </cell>
          <cell r="L19">
            <v>3654141</v>
          </cell>
          <cell r="M19">
            <v>3800106</v>
          </cell>
          <cell r="N19">
            <v>3895655</v>
          </cell>
          <cell r="O19">
            <v>4004390</v>
          </cell>
        </row>
        <row r="20">
          <cell r="E20">
            <v>13202811</v>
          </cell>
          <cell r="F20">
            <v>15833467.149900001</v>
          </cell>
          <cell r="G20">
            <v>13623681</v>
          </cell>
          <cell r="H20">
            <v>12005765.17</v>
          </cell>
          <cell r="I20">
            <v>12192287.5</v>
          </cell>
          <cell r="J20">
            <v>12146740</v>
          </cell>
          <cell r="K20">
            <v>12663686.0052</v>
          </cell>
          <cell r="L20">
            <v>13467987.171</v>
          </cell>
          <cell r="M20">
            <v>12861165.677999999</v>
          </cell>
          <cell r="N20">
            <v>13324863.457</v>
          </cell>
          <cell r="O20">
            <v>14706528.457</v>
          </cell>
        </row>
        <row r="21">
          <cell r="E21">
            <v>1647003</v>
          </cell>
          <cell r="F21">
            <v>2151699.9790000003</v>
          </cell>
          <cell r="G21">
            <v>1492821</v>
          </cell>
          <cell r="H21">
            <v>1664312</v>
          </cell>
          <cell r="I21">
            <v>1710419</v>
          </cell>
          <cell r="J21">
            <v>1716483</v>
          </cell>
          <cell r="K21">
            <v>1786948</v>
          </cell>
          <cell r="L21">
            <v>1816660</v>
          </cell>
          <cell r="M21">
            <v>1861041</v>
          </cell>
          <cell r="N21">
            <v>1951291</v>
          </cell>
          <cell r="O21">
            <v>1986447</v>
          </cell>
        </row>
        <row r="22">
          <cell r="E22">
            <v>1073748</v>
          </cell>
          <cell r="F22">
            <v>578665.34529999993</v>
          </cell>
          <cell r="G22">
            <v>949110</v>
          </cell>
          <cell r="H22">
            <v>1323972</v>
          </cell>
          <cell r="I22">
            <v>306208</v>
          </cell>
          <cell r="J22">
            <v>296067.8</v>
          </cell>
          <cell r="K22">
            <v>359403.85703000001</v>
          </cell>
          <cell r="L22">
            <v>382550.43200000003</v>
          </cell>
          <cell r="M22">
            <v>380915.66299999994</v>
          </cell>
          <cell r="N22">
            <v>423592.17599999998</v>
          </cell>
          <cell r="O22">
            <v>461950.32900000003</v>
          </cell>
        </row>
        <row r="25">
          <cell r="E25">
            <v>1108325</v>
          </cell>
          <cell r="F25">
            <v>1599015.3985663999</v>
          </cell>
          <cell r="G25">
            <v>1022228</v>
          </cell>
          <cell r="H25">
            <v>1823309</v>
          </cell>
          <cell r="I25">
            <v>1867827</v>
          </cell>
          <cell r="J25">
            <v>1937396</v>
          </cell>
          <cell r="K25">
            <v>2065447</v>
          </cell>
          <cell r="L25">
            <v>2179848</v>
          </cell>
          <cell r="M25">
            <v>2285146</v>
          </cell>
          <cell r="N25">
            <v>2273314</v>
          </cell>
          <cell r="O25">
            <v>2301479</v>
          </cell>
        </row>
        <row r="26">
          <cell r="E26">
            <v>648298</v>
          </cell>
          <cell r="F26">
            <v>231734.63968460797</v>
          </cell>
          <cell r="G26">
            <v>106389.5</v>
          </cell>
          <cell r="H26">
            <v>305746</v>
          </cell>
          <cell r="I26">
            <v>341888</v>
          </cell>
          <cell r="J26">
            <v>393731.88</v>
          </cell>
          <cell r="K26">
            <v>427515.35</v>
          </cell>
          <cell r="L26">
            <v>453495.5</v>
          </cell>
          <cell r="M26">
            <v>483019.5</v>
          </cell>
          <cell r="N26">
            <v>491496.75</v>
          </cell>
          <cell r="O26">
            <v>501207</v>
          </cell>
        </row>
        <row r="27">
          <cell r="E27">
            <v>916614</v>
          </cell>
          <cell r="F27">
            <v>1226107.6096000001</v>
          </cell>
          <cell r="G27">
            <v>937490</v>
          </cell>
          <cell r="H27">
            <v>1032408</v>
          </cell>
          <cell r="I27">
            <v>1064249</v>
          </cell>
          <cell r="J27">
            <v>1076542</v>
          </cell>
          <cell r="K27">
            <v>1072191</v>
          </cell>
          <cell r="L27">
            <v>1015233</v>
          </cell>
          <cell r="M27">
            <v>1103080</v>
          </cell>
          <cell r="N27">
            <v>1099457</v>
          </cell>
          <cell r="O27">
            <v>1089005</v>
          </cell>
        </row>
        <row r="28">
          <cell r="E28">
            <v>115136812.68995999</v>
          </cell>
          <cell r="F28">
            <v>131959946.98624</v>
          </cell>
          <cell r="G28">
            <v>114908128.31196</v>
          </cell>
          <cell r="H28">
            <v>126828003.50846</v>
          </cell>
          <cell r="I28">
            <v>134386200.37395999</v>
          </cell>
          <cell r="J28">
            <v>139529469.91999999</v>
          </cell>
          <cell r="K28">
            <v>136999516.64319998</v>
          </cell>
          <cell r="L28">
            <v>129846626.21709999</v>
          </cell>
          <cell r="M28">
            <v>157098878.0968</v>
          </cell>
          <cell r="N28">
            <v>146941969.57150003</v>
          </cell>
          <cell r="O28">
            <v>145070944.41499999</v>
          </cell>
        </row>
        <row r="29">
          <cell r="E29">
            <v>4371</v>
          </cell>
          <cell r="F29">
            <v>50917.378400000001</v>
          </cell>
          <cell r="G29">
            <v>9566</v>
          </cell>
          <cell r="H29">
            <v>10277</v>
          </cell>
          <cell r="I29">
            <v>19572</v>
          </cell>
          <cell r="J29">
            <v>21618</v>
          </cell>
          <cell r="K29">
            <v>23959</v>
          </cell>
          <cell r="L29">
            <v>25298</v>
          </cell>
          <cell r="M29">
            <v>28354</v>
          </cell>
          <cell r="N29">
            <v>28774</v>
          </cell>
          <cell r="O29">
            <v>28951</v>
          </cell>
        </row>
        <row r="30">
          <cell r="E30">
            <v>111516</v>
          </cell>
          <cell r="F30">
            <v>1996965.9080000001</v>
          </cell>
          <cell r="G30">
            <v>567648</v>
          </cell>
          <cell r="H30">
            <v>621877</v>
          </cell>
          <cell r="I30">
            <v>677760</v>
          </cell>
          <cell r="J30">
            <v>698270</v>
          </cell>
          <cell r="K30">
            <v>698820</v>
          </cell>
          <cell r="L30">
            <v>702907</v>
          </cell>
          <cell r="M30">
            <v>718329</v>
          </cell>
          <cell r="N30">
            <v>725811</v>
          </cell>
          <cell r="O30">
            <v>726067</v>
          </cell>
        </row>
        <row r="33">
          <cell r="E33">
            <v>62884</v>
          </cell>
          <cell r="F33">
            <v>197631.568</v>
          </cell>
          <cell r="G33">
            <v>166718</v>
          </cell>
          <cell r="H33">
            <v>166914</v>
          </cell>
          <cell r="I33">
            <v>166728</v>
          </cell>
          <cell r="J33">
            <v>168034</v>
          </cell>
          <cell r="K33">
            <v>168324</v>
          </cell>
          <cell r="L33">
            <v>168755</v>
          </cell>
          <cell r="M33">
            <v>167611</v>
          </cell>
          <cell r="N33">
            <v>169243</v>
          </cell>
          <cell r="O33">
            <v>166940</v>
          </cell>
        </row>
        <row r="34">
          <cell r="E34">
            <v>546811</v>
          </cell>
          <cell r="F34">
            <v>909739.83680000005</v>
          </cell>
          <cell r="G34">
            <v>442525.13400000002</v>
          </cell>
          <cell r="H34">
            <v>441066.13400000002</v>
          </cell>
          <cell r="I34">
            <v>430744.09299999999</v>
          </cell>
          <cell r="J34">
            <v>444605</v>
          </cell>
          <cell r="K34">
            <v>449310</v>
          </cell>
          <cell r="L34">
            <v>450552</v>
          </cell>
          <cell r="M34">
            <v>467958</v>
          </cell>
          <cell r="N34">
            <v>473742</v>
          </cell>
          <cell r="O34">
            <v>465152</v>
          </cell>
        </row>
        <row r="35">
          <cell r="E35">
            <v>11100</v>
          </cell>
          <cell r="F35">
            <v>13731.5</v>
          </cell>
          <cell r="G35">
            <v>4391</v>
          </cell>
          <cell r="H35">
            <v>4386</v>
          </cell>
          <cell r="I35">
            <v>4523</v>
          </cell>
          <cell r="J35">
            <v>4573</v>
          </cell>
          <cell r="K35">
            <v>4615</v>
          </cell>
          <cell r="L35">
            <v>4647</v>
          </cell>
          <cell r="M35">
            <v>4774</v>
          </cell>
          <cell r="N35">
            <v>4823</v>
          </cell>
          <cell r="O35">
            <v>4926</v>
          </cell>
        </row>
        <row r="36">
          <cell r="E36">
            <v>171400</v>
          </cell>
          <cell r="F36">
            <v>171814</v>
          </cell>
          <cell r="G36">
            <v>13614</v>
          </cell>
          <cell r="H36">
            <v>13586</v>
          </cell>
          <cell r="I36">
            <v>13765</v>
          </cell>
          <cell r="J36">
            <v>14371</v>
          </cell>
          <cell r="K36">
            <v>14403</v>
          </cell>
          <cell r="L36">
            <v>15141</v>
          </cell>
          <cell r="M36">
            <v>15899</v>
          </cell>
          <cell r="N36">
            <v>15897</v>
          </cell>
          <cell r="O36">
            <v>17145</v>
          </cell>
        </row>
        <row r="39">
          <cell r="E39">
            <v>3248101</v>
          </cell>
          <cell r="F39">
            <v>3147381.2</v>
          </cell>
          <cell r="G39">
            <v>118007</v>
          </cell>
          <cell r="H39">
            <v>88417</v>
          </cell>
          <cell r="I39">
            <v>88299</v>
          </cell>
          <cell r="J39">
            <v>75610</v>
          </cell>
          <cell r="K39">
            <v>133576</v>
          </cell>
          <cell r="L39">
            <v>165242</v>
          </cell>
          <cell r="M39">
            <v>176658</v>
          </cell>
          <cell r="N39">
            <v>191730</v>
          </cell>
          <cell r="O39">
            <v>238959</v>
          </cell>
        </row>
        <row r="40">
          <cell r="E40">
            <v>589892</v>
          </cell>
          <cell r="F40">
            <v>1641879.9378800001</v>
          </cell>
          <cell r="G40">
            <v>792219</v>
          </cell>
          <cell r="H40">
            <v>104968</v>
          </cell>
          <cell r="I40">
            <v>135812</v>
          </cell>
          <cell r="J40">
            <v>81865</v>
          </cell>
          <cell r="K40">
            <v>217216</v>
          </cell>
          <cell r="L40">
            <v>252956.3</v>
          </cell>
          <cell r="M40">
            <v>300362.14</v>
          </cell>
          <cell r="N40">
            <v>332396.5</v>
          </cell>
          <cell r="O40">
            <v>347358</v>
          </cell>
        </row>
        <row r="41">
          <cell r="E41">
            <v>47018</v>
          </cell>
          <cell r="F41">
            <v>474236.41759999999</v>
          </cell>
          <cell r="G41">
            <v>4508</v>
          </cell>
          <cell r="H41">
            <v>5051</v>
          </cell>
          <cell r="I41">
            <v>4410</v>
          </cell>
          <cell r="J41">
            <v>5529</v>
          </cell>
          <cell r="K41">
            <v>5746</v>
          </cell>
          <cell r="L41">
            <v>6400</v>
          </cell>
          <cell r="M41">
            <v>5742</v>
          </cell>
          <cell r="N41">
            <v>8487</v>
          </cell>
          <cell r="O41">
            <v>6214</v>
          </cell>
        </row>
        <row r="42">
          <cell r="E42">
            <v>16495</v>
          </cell>
          <cell r="F42">
            <v>370670.03200000001</v>
          </cell>
          <cell r="G42">
            <v>12676.5</v>
          </cell>
          <cell r="H42">
            <v>2168</v>
          </cell>
          <cell r="I42">
            <v>2104</v>
          </cell>
          <cell r="J42">
            <v>3133.5</v>
          </cell>
          <cell r="K42">
            <v>4901.5</v>
          </cell>
          <cell r="L42">
            <v>2517.44</v>
          </cell>
          <cell r="M42">
            <v>4521.6900000000005</v>
          </cell>
          <cell r="N42">
            <v>5574.2</v>
          </cell>
          <cell r="O42">
            <v>5178.5</v>
          </cell>
        </row>
        <row r="43">
          <cell r="E43">
            <v>4302</v>
          </cell>
          <cell r="F43">
            <v>52928.390720000003</v>
          </cell>
          <cell r="G43">
            <v>136</v>
          </cell>
          <cell r="H43">
            <v>276</v>
          </cell>
          <cell r="I43">
            <v>1025</v>
          </cell>
          <cell r="J43">
            <v>1159</v>
          </cell>
          <cell r="K43">
            <v>2261</v>
          </cell>
          <cell r="L43">
            <v>1583</v>
          </cell>
          <cell r="M43">
            <v>2413</v>
          </cell>
          <cell r="N43">
            <v>2641</v>
          </cell>
          <cell r="O43">
            <v>2766</v>
          </cell>
        </row>
        <row r="44">
          <cell r="E44">
            <v>2420</v>
          </cell>
          <cell r="F44">
            <v>42743.427720000007</v>
          </cell>
          <cell r="G44">
            <v>124</v>
          </cell>
          <cell r="H44">
            <v>539</v>
          </cell>
          <cell r="I44">
            <v>3988</v>
          </cell>
          <cell r="J44">
            <v>1725</v>
          </cell>
          <cell r="K44">
            <v>3084</v>
          </cell>
          <cell r="L44">
            <v>2519.5700000000002</v>
          </cell>
          <cell r="M44">
            <v>3640.5699999999997</v>
          </cell>
          <cell r="N44">
            <v>3996</v>
          </cell>
          <cell r="O44">
            <v>4173.3999999999996</v>
          </cell>
        </row>
        <row r="45">
          <cell r="E45">
            <v>1393622</v>
          </cell>
          <cell r="F45">
            <v>2886960.39072</v>
          </cell>
          <cell r="G45">
            <v>119543</v>
          </cell>
          <cell r="H45">
            <v>181964</v>
          </cell>
          <cell r="I45">
            <v>240779</v>
          </cell>
          <cell r="J45">
            <v>208898</v>
          </cell>
          <cell r="K45">
            <v>453796</v>
          </cell>
          <cell r="L45">
            <v>539494</v>
          </cell>
          <cell r="M45">
            <v>649760</v>
          </cell>
          <cell r="N45">
            <v>732954</v>
          </cell>
          <cell r="O45">
            <v>824741</v>
          </cell>
        </row>
        <row r="46">
          <cell r="E46">
            <v>7486543</v>
          </cell>
          <cell r="F46">
            <v>6765816.617536</v>
          </cell>
          <cell r="G46">
            <v>673919</v>
          </cell>
          <cell r="H46">
            <v>1026599</v>
          </cell>
          <cell r="I46">
            <v>1306327</v>
          </cell>
          <cell r="J46">
            <v>1102374</v>
          </cell>
          <cell r="K46">
            <v>2399047</v>
          </cell>
          <cell r="L46">
            <v>2822931.1</v>
          </cell>
          <cell r="M46">
            <v>3388889.02</v>
          </cell>
          <cell r="N46">
            <v>3813393.02</v>
          </cell>
          <cell r="O46">
            <v>4226700.0199999996</v>
          </cell>
        </row>
        <row r="47">
          <cell r="E47">
            <v>827286</v>
          </cell>
          <cell r="F47">
            <v>2353361.678144</v>
          </cell>
          <cell r="G47">
            <v>19756</v>
          </cell>
          <cell r="H47">
            <v>46190</v>
          </cell>
          <cell r="I47">
            <v>694</v>
          </cell>
          <cell r="J47">
            <v>676</v>
          </cell>
          <cell r="K47">
            <v>751</v>
          </cell>
          <cell r="L47">
            <v>552</v>
          </cell>
          <cell r="M47">
            <v>361</v>
          </cell>
          <cell r="N47">
            <v>337</v>
          </cell>
          <cell r="O47">
            <v>63</v>
          </cell>
        </row>
        <row r="48">
          <cell r="E48">
            <v>928384</v>
          </cell>
          <cell r="F48">
            <v>2279136.4647014402</v>
          </cell>
          <cell r="G48">
            <v>2964</v>
          </cell>
          <cell r="H48">
            <v>2769</v>
          </cell>
          <cell r="I48">
            <v>22</v>
          </cell>
          <cell r="J48">
            <v>19</v>
          </cell>
          <cell r="K48">
            <v>21</v>
          </cell>
          <cell r="L48">
            <v>18</v>
          </cell>
          <cell r="M48">
            <v>16</v>
          </cell>
          <cell r="N48">
            <v>15</v>
          </cell>
          <cell r="O48">
            <v>0</v>
          </cell>
        </row>
      </sheetData>
      <sheetData sheetId="3">
        <row r="5">
          <cell r="E5">
            <v>529</v>
          </cell>
          <cell r="F5">
            <v>617</v>
          </cell>
          <cell r="G5">
            <v>529</v>
          </cell>
          <cell r="H5">
            <v>529</v>
          </cell>
          <cell r="I5">
            <v>534</v>
          </cell>
          <cell r="J5">
            <v>534</v>
          </cell>
          <cell r="K5">
            <v>536</v>
          </cell>
          <cell r="L5">
            <v>540</v>
          </cell>
          <cell r="M5">
            <v>540</v>
          </cell>
          <cell r="N5">
            <v>543</v>
          </cell>
          <cell r="O5">
            <v>553</v>
          </cell>
        </row>
        <row r="7">
          <cell r="E7">
            <v>33</v>
          </cell>
          <cell r="F7">
            <v>66</v>
          </cell>
          <cell r="G7">
            <v>33</v>
          </cell>
          <cell r="H7">
            <v>33</v>
          </cell>
          <cell r="I7">
            <v>35</v>
          </cell>
          <cell r="J7">
            <v>35</v>
          </cell>
          <cell r="K7">
            <v>35</v>
          </cell>
          <cell r="L7">
            <v>39</v>
          </cell>
          <cell r="M7">
            <v>39</v>
          </cell>
          <cell r="N7">
            <v>41</v>
          </cell>
          <cell r="O7">
            <v>47</v>
          </cell>
        </row>
        <row r="8">
          <cell r="E8">
            <v>942</v>
          </cell>
          <cell r="F8">
            <v>1182</v>
          </cell>
          <cell r="G8">
            <v>942</v>
          </cell>
          <cell r="H8">
            <v>945</v>
          </cell>
          <cell r="I8">
            <v>945</v>
          </cell>
          <cell r="J8">
            <v>945</v>
          </cell>
          <cell r="K8">
            <v>997</v>
          </cell>
          <cell r="L8">
            <v>1011</v>
          </cell>
          <cell r="M8">
            <v>1011</v>
          </cell>
          <cell r="N8">
            <v>1005</v>
          </cell>
          <cell r="O8">
            <v>1005</v>
          </cell>
        </row>
        <row r="9">
          <cell r="E9">
            <v>301</v>
          </cell>
          <cell r="F9">
            <v>328</v>
          </cell>
          <cell r="G9">
            <v>301</v>
          </cell>
          <cell r="H9">
            <v>301</v>
          </cell>
          <cell r="I9">
            <v>303</v>
          </cell>
          <cell r="J9">
            <v>303</v>
          </cell>
          <cell r="K9">
            <v>303</v>
          </cell>
          <cell r="L9">
            <v>306</v>
          </cell>
          <cell r="M9">
            <v>306</v>
          </cell>
          <cell r="N9">
            <v>309</v>
          </cell>
          <cell r="O9">
            <v>317</v>
          </cell>
        </row>
        <row r="10">
          <cell r="E10">
            <v>716</v>
          </cell>
          <cell r="F10">
            <v>714</v>
          </cell>
          <cell r="G10">
            <v>716</v>
          </cell>
          <cell r="H10">
            <v>716</v>
          </cell>
          <cell r="I10">
            <v>716</v>
          </cell>
          <cell r="J10">
            <v>716</v>
          </cell>
          <cell r="K10">
            <v>716</v>
          </cell>
          <cell r="L10">
            <v>716</v>
          </cell>
          <cell r="M10">
            <v>716</v>
          </cell>
          <cell r="N10">
            <v>709</v>
          </cell>
          <cell r="O10">
            <v>709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3">
          <cell r="E13">
            <v>60</v>
          </cell>
          <cell r="F13">
            <v>81</v>
          </cell>
          <cell r="G13">
            <v>60</v>
          </cell>
          <cell r="H13">
            <v>60</v>
          </cell>
          <cell r="I13">
            <v>60</v>
          </cell>
          <cell r="J13">
            <v>60</v>
          </cell>
          <cell r="K13">
            <v>60</v>
          </cell>
          <cell r="L13">
            <v>61</v>
          </cell>
          <cell r="M13">
            <v>61</v>
          </cell>
          <cell r="N13">
            <v>61</v>
          </cell>
          <cell r="O13">
            <v>61</v>
          </cell>
        </row>
        <row r="14">
          <cell r="E14">
            <v>418</v>
          </cell>
          <cell r="F14">
            <v>1010</v>
          </cell>
          <cell r="G14">
            <v>439</v>
          </cell>
          <cell r="H14">
            <v>442</v>
          </cell>
          <cell r="I14">
            <v>740</v>
          </cell>
          <cell r="J14">
            <v>740</v>
          </cell>
          <cell r="K14">
            <v>740</v>
          </cell>
          <cell r="L14">
            <v>754</v>
          </cell>
          <cell r="M14">
            <v>754</v>
          </cell>
          <cell r="N14">
            <v>754</v>
          </cell>
          <cell r="O14">
            <v>754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</row>
        <row r="19">
          <cell r="E19">
            <v>417826</v>
          </cell>
          <cell r="F19">
            <v>555740</v>
          </cell>
          <cell r="G19">
            <v>423752</v>
          </cell>
          <cell r="H19">
            <v>439286</v>
          </cell>
          <cell r="I19">
            <v>485034</v>
          </cell>
          <cell r="J19">
            <v>621558</v>
          </cell>
          <cell r="K19">
            <v>691865</v>
          </cell>
          <cell r="L19">
            <v>752874</v>
          </cell>
          <cell r="M19">
            <v>818665</v>
          </cell>
          <cell r="N19">
            <v>848394</v>
          </cell>
          <cell r="O19">
            <v>886003</v>
          </cell>
        </row>
        <row r="20">
          <cell r="E20">
            <v>258108</v>
          </cell>
          <cell r="F20">
            <v>753460</v>
          </cell>
          <cell r="G20">
            <v>261049</v>
          </cell>
          <cell r="H20">
            <v>258355</v>
          </cell>
          <cell r="I20">
            <v>280669</v>
          </cell>
          <cell r="J20">
            <v>293083.32</v>
          </cell>
          <cell r="K20">
            <v>311863</v>
          </cell>
          <cell r="L20">
            <v>324008.16000000003</v>
          </cell>
          <cell r="M20">
            <v>437050.32699999999</v>
          </cell>
          <cell r="N20">
            <v>431418.87</v>
          </cell>
          <cell r="O20">
            <v>486862.22</v>
          </cell>
        </row>
        <row r="21">
          <cell r="E21">
            <v>35469</v>
          </cell>
          <cell r="F21">
            <v>396464</v>
          </cell>
          <cell r="G21">
            <v>37386</v>
          </cell>
          <cell r="H21">
            <v>35833</v>
          </cell>
          <cell r="I21">
            <v>36449</v>
          </cell>
          <cell r="J21">
            <v>38253</v>
          </cell>
          <cell r="K21">
            <v>42433</v>
          </cell>
          <cell r="L21">
            <v>43494</v>
          </cell>
          <cell r="M21">
            <v>46997</v>
          </cell>
          <cell r="N21">
            <v>48900</v>
          </cell>
          <cell r="O21">
            <v>50106</v>
          </cell>
        </row>
        <row r="22">
          <cell r="E22">
            <v>9681</v>
          </cell>
          <cell r="F22">
            <v>338678</v>
          </cell>
          <cell r="G22">
            <v>10775</v>
          </cell>
          <cell r="H22">
            <v>11608</v>
          </cell>
          <cell r="I22">
            <v>11867</v>
          </cell>
          <cell r="J22">
            <v>13355.78</v>
          </cell>
          <cell r="K22">
            <v>14612</v>
          </cell>
          <cell r="L22">
            <v>16006.14</v>
          </cell>
          <cell r="M22">
            <v>17384.858</v>
          </cell>
          <cell r="N22">
            <v>17320.788</v>
          </cell>
          <cell r="O22">
            <v>19263.22</v>
          </cell>
        </row>
        <row r="25">
          <cell r="E25">
            <v>66</v>
          </cell>
          <cell r="F25">
            <v>50658</v>
          </cell>
          <cell r="G25">
            <v>66</v>
          </cell>
          <cell r="H25">
            <v>66</v>
          </cell>
          <cell r="I25">
            <v>66</v>
          </cell>
          <cell r="J25">
            <v>66</v>
          </cell>
          <cell r="K25">
            <v>66</v>
          </cell>
          <cell r="L25">
            <v>66</v>
          </cell>
          <cell r="M25">
            <v>66</v>
          </cell>
          <cell r="N25">
            <v>66</v>
          </cell>
          <cell r="O25">
            <v>66</v>
          </cell>
        </row>
        <row r="26">
          <cell r="E26">
            <v>3</v>
          </cell>
          <cell r="F26">
            <v>47070</v>
          </cell>
          <cell r="G26">
            <v>3</v>
          </cell>
          <cell r="H26">
            <v>3</v>
          </cell>
          <cell r="I26">
            <v>3</v>
          </cell>
          <cell r="J26">
            <v>3</v>
          </cell>
          <cell r="K26">
            <v>3</v>
          </cell>
          <cell r="L26">
            <v>3</v>
          </cell>
          <cell r="M26">
            <v>3</v>
          </cell>
          <cell r="N26">
            <v>3</v>
          </cell>
          <cell r="O26">
            <v>3</v>
          </cell>
        </row>
        <row r="27">
          <cell r="E27">
            <v>269441</v>
          </cell>
          <cell r="F27">
            <v>291500</v>
          </cell>
          <cell r="G27">
            <v>270161</v>
          </cell>
          <cell r="H27">
            <v>275395</v>
          </cell>
          <cell r="I27">
            <v>277839</v>
          </cell>
          <cell r="J27">
            <v>282029</v>
          </cell>
          <cell r="K27">
            <v>282905</v>
          </cell>
          <cell r="L27">
            <v>283111</v>
          </cell>
          <cell r="M27">
            <v>283556</v>
          </cell>
          <cell r="N27">
            <v>285114</v>
          </cell>
          <cell r="O27">
            <v>285888</v>
          </cell>
        </row>
        <row r="28">
          <cell r="E28">
            <v>8913766</v>
          </cell>
          <cell r="F28">
            <v>16735808</v>
          </cell>
          <cell r="G28">
            <v>16557251</v>
          </cell>
          <cell r="H28">
            <v>17970433</v>
          </cell>
          <cell r="I28">
            <v>19295232</v>
          </cell>
          <cell r="J28">
            <v>20221105</v>
          </cell>
          <cell r="K28">
            <v>20580976</v>
          </cell>
          <cell r="L28">
            <v>21004865</v>
          </cell>
          <cell r="M28">
            <v>21137316</v>
          </cell>
          <cell r="N28">
            <v>20767621</v>
          </cell>
          <cell r="O28">
            <v>20809033</v>
          </cell>
        </row>
        <row r="29">
          <cell r="E29">
            <v>0</v>
          </cell>
          <cell r="F29">
            <v>6400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E30">
            <v>0</v>
          </cell>
          <cell r="F30">
            <v>138000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3">
          <cell r="E33">
            <v>18548</v>
          </cell>
          <cell r="F33">
            <v>19660</v>
          </cell>
          <cell r="G33">
            <v>18765</v>
          </cell>
          <cell r="H33">
            <v>19401</v>
          </cell>
          <cell r="I33">
            <v>19518</v>
          </cell>
          <cell r="J33">
            <v>19666</v>
          </cell>
          <cell r="K33">
            <v>19968</v>
          </cell>
          <cell r="L33">
            <v>20445</v>
          </cell>
          <cell r="M33">
            <v>20678</v>
          </cell>
          <cell r="N33">
            <v>21045</v>
          </cell>
          <cell r="O33">
            <v>21364</v>
          </cell>
        </row>
        <row r="34">
          <cell r="E34">
            <v>334495</v>
          </cell>
          <cell r="F34">
            <v>404000</v>
          </cell>
          <cell r="G34">
            <v>341844</v>
          </cell>
          <cell r="H34">
            <v>350564</v>
          </cell>
          <cell r="I34">
            <v>355659</v>
          </cell>
          <cell r="J34">
            <v>356064</v>
          </cell>
          <cell r="K34">
            <v>363196</v>
          </cell>
          <cell r="L34">
            <v>371124</v>
          </cell>
          <cell r="M34">
            <v>384213</v>
          </cell>
          <cell r="N34">
            <v>393766</v>
          </cell>
          <cell r="O34">
            <v>392146</v>
          </cell>
        </row>
        <row r="35">
          <cell r="E35">
            <v>0</v>
          </cell>
          <cell r="F35">
            <v>2060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E36">
            <v>0</v>
          </cell>
          <cell r="F36">
            <v>14100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9">
          <cell r="E39">
            <v>1882</v>
          </cell>
          <cell r="F39">
            <v>3200268</v>
          </cell>
          <cell r="G39">
            <v>1397</v>
          </cell>
          <cell r="H39">
            <v>1527</v>
          </cell>
          <cell r="I39">
            <v>5821</v>
          </cell>
          <cell r="J39">
            <v>10664</v>
          </cell>
          <cell r="K39">
            <v>25721</v>
          </cell>
          <cell r="L39">
            <v>41905</v>
          </cell>
          <cell r="M39">
            <v>1718</v>
          </cell>
          <cell r="N39">
            <v>16119</v>
          </cell>
          <cell r="O39">
            <v>30123</v>
          </cell>
        </row>
        <row r="40">
          <cell r="E40">
            <v>815</v>
          </cell>
          <cell r="F40">
            <v>912122</v>
          </cell>
          <cell r="G40">
            <v>2769</v>
          </cell>
          <cell r="H40">
            <v>505.08</v>
          </cell>
          <cell r="I40">
            <v>20135.25</v>
          </cell>
          <cell r="J40">
            <v>44722.7</v>
          </cell>
          <cell r="K40">
            <v>107894.15</v>
          </cell>
          <cell r="L40">
            <v>163783.87</v>
          </cell>
          <cell r="M40">
            <v>4969.45</v>
          </cell>
          <cell r="N40">
            <v>78351.38</v>
          </cell>
          <cell r="O40">
            <v>78348.91</v>
          </cell>
        </row>
        <row r="41">
          <cell r="E41">
            <v>395</v>
          </cell>
          <cell r="F41">
            <v>43332</v>
          </cell>
          <cell r="G41">
            <v>31</v>
          </cell>
          <cell r="H41">
            <v>35</v>
          </cell>
          <cell r="I41">
            <v>59</v>
          </cell>
          <cell r="J41">
            <v>53</v>
          </cell>
          <cell r="K41">
            <v>83</v>
          </cell>
          <cell r="L41">
            <v>86</v>
          </cell>
          <cell r="M41">
            <v>86</v>
          </cell>
          <cell r="N41">
            <v>78</v>
          </cell>
          <cell r="O41">
            <v>86</v>
          </cell>
        </row>
        <row r="42">
          <cell r="E42">
            <v>1160</v>
          </cell>
          <cell r="F42">
            <v>32106</v>
          </cell>
          <cell r="G42">
            <v>80</v>
          </cell>
          <cell r="H42">
            <v>81.97</v>
          </cell>
          <cell r="I42">
            <v>238.11</v>
          </cell>
          <cell r="J42">
            <v>97.56</v>
          </cell>
          <cell r="K42">
            <v>240.65</v>
          </cell>
          <cell r="L42">
            <v>193.82</v>
          </cell>
          <cell r="M42">
            <v>240.25</v>
          </cell>
          <cell r="N42">
            <v>242.85</v>
          </cell>
          <cell r="O42">
            <v>325.5</v>
          </cell>
        </row>
        <row r="43">
          <cell r="E43">
            <v>0</v>
          </cell>
          <cell r="F43">
            <v>23819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E44">
            <v>0</v>
          </cell>
          <cell r="F44">
            <v>107715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E45">
            <v>0</v>
          </cell>
          <cell r="F45">
            <v>583598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E46">
            <v>0</v>
          </cell>
          <cell r="F46">
            <v>544269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48"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Annex-B_Dec-13_District-wise%20and%20Bank-wise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Annex-B_Dec-13_District-wise%20and%20Bank-wise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1691.760697106482" createdVersion="4" refreshedVersion="4" minRefreshableVersion="3" recordCount="391">
  <cacheSource type="worksheet">
    <worksheetSource ref="A4:L395" sheet="Sheet2" r:id="rId2"/>
  </cacheSource>
  <cacheFields count="12">
    <cacheField name="S.No." numFmtId="0">
      <sharedItems containsString="0" containsBlank="1" containsNumber="1" containsInteger="1" minValue="1" maxValue="390"/>
    </cacheField>
    <cacheField name="Name of the District" numFmtId="0">
      <sharedItems containsBlank="1"/>
    </cacheField>
    <cacheField name="Name of SCBs " numFmtId="0">
      <sharedItems containsBlank="1" count="28">
        <s v="Allahabad"/>
        <s v="AXIS"/>
        <s v="BGGB"/>
        <s v="BOB"/>
        <s v="BOI"/>
        <s v="BOM"/>
        <s v="CANARA"/>
        <s v="CBI"/>
        <s v="Corporation"/>
        <s v="DENA"/>
        <s v="DGGB"/>
        <s v="Goa SCB, Daman"/>
        <s v="HDFC"/>
        <s v="ICICI"/>
        <s v="IDBI"/>
        <s v="Indian"/>
        <s v="INDUSIND"/>
        <s v="IOB"/>
        <s v="OBC"/>
        <s v="PNB"/>
        <s v="SBI"/>
        <s v="SGB"/>
        <s v="Syndicate"/>
        <s v="UBI"/>
        <s v="UCO"/>
        <s v="Vijaya"/>
        <m/>
        <s v="Total"/>
      </sharedItems>
    </cacheField>
    <cacheField name="alloted villages" numFmtId="0">
      <sharedItems containsString="0" containsBlank="1" containsNumber="1" containsInteger="1" minValue="0" maxValue="13183"/>
    </cacheField>
    <cacheField name="Branches" numFmtId="0">
      <sharedItems containsString="0" containsBlank="1" containsNumber="1" containsInteger="1" minValue="0" maxValue="79"/>
    </cacheField>
    <cacheField name="Fixed locations" numFmtId="0">
      <sharedItems containsString="0" containsBlank="1" containsNumber="1" containsInteger="1" minValue="0" maxValue="2138"/>
    </cacheField>
    <cacheField name="Visits every week" numFmtId="0">
      <sharedItems containsString="0" containsBlank="1" containsNumber="1" containsInteger="1" minValue="0" maxValue="1957"/>
    </cacheField>
    <cacheField name="Visits once in a fortnight" numFmtId="0">
      <sharedItems containsString="0" containsBlank="1" containsNumber="1" containsInteger="1" minValue="0" maxValue="453"/>
    </cacheField>
    <cacheField name="Visits more than once in a fortnight" numFmtId="0">
      <sharedItems containsString="0" containsBlank="1" containsNumber="1" containsInteger="1" minValue="0" maxValue="223"/>
    </cacheField>
    <cacheField name="BCs-Sub " numFmtId="0">
      <sharedItems containsSemiMixedTypes="0" containsString="0" containsNumber="1" containsInteger="1" minValue="0" maxValue="4771"/>
    </cacheField>
    <cacheField name="Other modes" numFmtId="0">
      <sharedItems containsString="0" containsBlank="1" containsNumber="1" containsInteger="1" minValue="0" maxValue="417"/>
    </cacheField>
    <cacheField name="Grand Total" numFmtId="0">
      <sharedItems containsSemiMixedTypes="0" containsString="0" containsNumber="1" containsInteger="1" minValue="0" maxValue="526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hor" refreshedDate="41708.718443171296" createdVersion="4" refreshedVersion="4" minRefreshableVersion="3" recordCount="374">
  <cacheSource type="worksheet">
    <worksheetSource ref="A4:L378" sheet="Sheet2 (2)" r:id="rId2"/>
  </cacheSource>
  <cacheFields count="12">
    <cacheField name="S.No." numFmtId="0">
      <sharedItems containsSemiMixedTypes="0" containsString="0" containsNumber="1" containsInteger="1" minValue="1" maxValue="374"/>
    </cacheField>
    <cacheField name="Name of the District" numFmtId="0">
      <sharedItems/>
    </cacheField>
    <cacheField name="Name of SCBs " numFmtId="0">
      <sharedItems count="24">
        <s v="Allahabad"/>
        <s v="AXIS"/>
        <s v="BGGB"/>
        <s v="BOB"/>
        <s v="BOI"/>
        <s v="BOM"/>
        <s v="CANARA"/>
        <s v="CBI"/>
        <s v="Corporation"/>
        <s v="DENA"/>
        <s v="DGGB"/>
        <s v="HDFC"/>
        <s v="ICICI"/>
        <s v="Indian"/>
        <s v="INDUSIND"/>
        <s v="IOB"/>
        <s v="OBC"/>
        <s v="PNB"/>
        <s v="SBI"/>
        <s v="SGB"/>
        <s v="Syndicate"/>
        <s v="UBI"/>
        <s v="UCO"/>
        <s v="Vijaya"/>
      </sharedItems>
    </cacheField>
    <cacheField name="alloted villages" numFmtId="0">
      <sharedItems containsString="0" containsBlank="1" containsNumber="1" containsInteger="1" minValue="0" maxValue="410"/>
    </cacheField>
    <cacheField name="Branches" numFmtId="0">
      <sharedItems containsSemiMixedTypes="0" containsString="0" containsNumber="1" containsInteger="1" minValue="0" maxValue="8"/>
    </cacheField>
    <cacheField name="Fixed locations" numFmtId="0">
      <sharedItems containsSemiMixedTypes="0" containsString="0" containsNumber="1" containsInteger="1" minValue="0" maxValue="151"/>
    </cacheField>
    <cacheField name="Visits every week" numFmtId="0">
      <sharedItems containsSemiMixedTypes="0" containsString="0" containsNumber="1" containsInteger="1" minValue="0" maxValue="148"/>
    </cacheField>
    <cacheField name="Visits once in a fortnight" numFmtId="0">
      <sharedItems containsSemiMixedTypes="0" containsString="0" containsNumber="1" containsInteger="1" minValue="0" maxValue="90"/>
    </cacheField>
    <cacheField name="Visits more than once in a fortnight" numFmtId="0">
      <sharedItems containsSemiMixedTypes="0" containsString="0" containsNumber="1" containsInteger="1" minValue="0" maxValue="46"/>
    </cacheField>
    <cacheField name="BCs-Sub " numFmtId="0">
      <sharedItems containsSemiMixedTypes="0" containsString="0" containsNumber="1" containsInteger="1" minValue="0" maxValue="232"/>
    </cacheField>
    <cacheField name="Other modes" numFmtId="0">
      <sharedItems containsSemiMixedTypes="0" containsString="0" containsNumber="1" containsInteger="1" minValue="0" maxValue="53"/>
    </cacheField>
    <cacheField name="Grand Total" numFmtId="0">
      <sharedItems containsSemiMixedTypes="0" containsString="0" containsNumber="1" containsInteger="1" minValue="0" maxValue="23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91">
  <r>
    <n v="1"/>
    <s v="Amreli"/>
    <x v="0"/>
    <n v="1"/>
    <n v="0"/>
    <n v="0"/>
    <n v="0"/>
    <n v="0"/>
    <n v="0"/>
    <n v="0"/>
    <n v="0"/>
    <n v="0"/>
  </r>
  <r>
    <n v="2"/>
    <s v="Gandhinagar"/>
    <x v="0"/>
    <n v="4"/>
    <n v="0"/>
    <n v="0"/>
    <n v="0"/>
    <n v="0"/>
    <n v="0"/>
    <n v="0"/>
    <n v="0"/>
    <n v="0"/>
  </r>
  <r>
    <n v="3"/>
    <s v="Banaskantha"/>
    <x v="0"/>
    <n v="5"/>
    <n v="0"/>
    <n v="0"/>
    <n v="0"/>
    <n v="0"/>
    <n v="0"/>
    <n v="0"/>
    <n v="0"/>
    <n v="0"/>
  </r>
  <r>
    <n v="4"/>
    <s v="Navsari"/>
    <x v="0"/>
    <n v="1"/>
    <n v="0"/>
    <n v="0"/>
    <n v="0"/>
    <n v="0"/>
    <n v="0"/>
    <n v="0"/>
    <n v="0"/>
    <n v="0"/>
  </r>
  <r>
    <n v="5"/>
    <s v="Panchmahal"/>
    <x v="0"/>
    <n v="7"/>
    <n v="0"/>
    <n v="0"/>
    <n v="0"/>
    <n v="0"/>
    <n v="0"/>
    <n v="0"/>
    <n v="0"/>
    <n v="0"/>
  </r>
  <r>
    <n v="6"/>
    <s v="Surendranagar"/>
    <x v="0"/>
    <n v="1"/>
    <n v="0"/>
    <n v="0"/>
    <n v="0"/>
    <n v="0"/>
    <n v="0"/>
    <n v="0"/>
    <n v="0"/>
    <n v="0"/>
  </r>
  <r>
    <n v="7"/>
    <s v="Jamnagar"/>
    <x v="1"/>
    <n v="17"/>
    <n v="2"/>
    <n v="15"/>
    <n v="0"/>
    <n v="0"/>
    <n v="0"/>
    <n v="15"/>
    <n v="0"/>
    <n v="17"/>
  </r>
  <r>
    <n v="8"/>
    <s v="Narmada"/>
    <x v="1"/>
    <n v="2"/>
    <n v="0"/>
    <n v="2"/>
    <n v="0"/>
    <n v="0"/>
    <n v="0"/>
    <n v="2"/>
    <n v="0"/>
    <n v="2"/>
  </r>
  <r>
    <n v="9"/>
    <s v="Anand"/>
    <x v="2"/>
    <n v="1"/>
    <n v="0"/>
    <n v="0"/>
    <n v="1"/>
    <n v="0"/>
    <n v="0"/>
    <n v="1"/>
    <n v="0"/>
    <n v="1"/>
  </r>
  <r>
    <n v="10"/>
    <s v="Bharuch"/>
    <x v="2"/>
    <n v="127"/>
    <n v="0"/>
    <n v="0"/>
    <n v="0"/>
    <n v="18"/>
    <n v="6"/>
    <n v="24"/>
    <n v="0"/>
    <n v="24"/>
  </r>
  <r>
    <n v="11"/>
    <s v="Dahod"/>
    <x v="2"/>
    <n v="175"/>
    <n v="0"/>
    <n v="0"/>
    <n v="0"/>
    <n v="40"/>
    <n v="44"/>
    <n v="84"/>
    <n v="0"/>
    <n v="84"/>
  </r>
  <r>
    <n v="12"/>
    <s v="Dang"/>
    <x v="2"/>
    <n v="101"/>
    <n v="0"/>
    <n v="0"/>
    <n v="0"/>
    <n v="0"/>
    <n v="0"/>
    <n v="0"/>
    <n v="0"/>
    <n v="0"/>
  </r>
  <r>
    <n v="13"/>
    <s v="Kheda"/>
    <x v="2"/>
    <n v="2"/>
    <n v="0"/>
    <n v="0"/>
    <n v="0"/>
    <n v="0"/>
    <n v="0"/>
    <n v="0"/>
    <n v="0"/>
    <n v="0"/>
  </r>
  <r>
    <n v="14"/>
    <s v="Narmada"/>
    <x v="2"/>
    <n v="119"/>
    <n v="0"/>
    <n v="0"/>
    <n v="0"/>
    <n v="4"/>
    <n v="0"/>
    <n v="4"/>
    <n v="0"/>
    <n v="4"/>
  </r>
  <r>
    <n v="15"/>
    <s v="Navsari"/>
    <x v="2"/>
    <n v="53"/>
    <n v="0"/>
    <n v="0"/>
    <n v="0"/>
    <n v="17"/>
    <n v="0"/>
    <n v="17"/>
    <n v="0"/>
    <n v="17"/>
  </r>
  <r>
    <n v="16"/>
    <s v="Panchmahal"/>
    <x v="2"/>
    <n v="410"/>
    <n v="0"/>
    <n v="0"/>
    <n v="0"/>
    <n v="90"/>
    <n v="46"/>
    <n v="136"/>
    <n v="0"/>
    <n v="136"/>
  </r>
  <r>
    <n v="17"/>
    <s v="Surat"/>
    <x v="2"/>
    <n v="50"/>
    <n v="0"/>
    <n v="0"/>
    <n v="0"/>
    <n v="25"/>
    <n v="0"/>
    <n v="25"/>
    <n v="0"/>
    <n v="25"/>
  </r>
  <r>
    <n v="18"/>
    <s v="Tapi"/>
    <x v="2"/>
    <n v="76"/>
    <n v="0"/>
    <n v="0"/>
    <n v="0"/>
    <n v="8"/>
    <n v="0"/>
    <n v="8"/>
    <n v="0"/>
    <n v="8"/>
  </r>
  <r>
    <n v="19"/>
    <s v="Vadodara"/>
    <x v="2"/>
    <n v="13"/>
    <n v="0"/>
    <n v="0"/>
    <n v="0"/>
    <n v="0"/>
    <n v="0"/>
    <n v="0"/>
    <n v="0"/>
    <n v="0"/>
  </r>
  <r>
    <n v="20"/>
    <s v="Valsad"/>
    <x v="2"/>
    <n v="101"/>
    <n v="0"/>
    <n v="0"/>
    <n v="0"/>
    <n v="80"/>
    <n v="21"/>
    <n v="101"/>
    <n v="0"/>
    <n v="101"/>
  </r>
  <r>
    <n v="21"/>
    <s v="Botad"/>
    <x v="2"/>
    <m/>
    <n v="0"/>
    <n v="0"/>
    <n v="0"/>
    <n v="0"/>
    <n v="0"/>
    <n v="0"/>
    <n v="0"/>
    <n v="0"/>
  </r>
  <r>
    <n v="22"/>
    <s v="Chhotaudepur"/>
    <x v="2"/>
    <m/>
    <n v="0"/>
    <n v="0"/>
    <n v="0"/>
    <n v="0"/>
    <n v="0"/>
    <n v="0"/>
    <n v="0"/>
    <n v="0"/>
  </r>
  <r>
    <n v="23"/>
    <s v="Devbhumi Dwarka"/>
    <x v="2"/>
    <m/>
    <n v="0"/>
    <n v="0"/>
    <n v="0"/>
    <n v="0"/>
    <n v="0"/>
    <n v="0"/>
    <n v="0"/>
    <n v="0"/>
  </r>
  <r>
    <n v="24"/>
    <s v="Gir Somnath"/>
    <x v="2"/>
    <m/>
    <n v="0"/>
    <n v="0"/>
    <n v="0"/>
    <n v="0"/>
    <n v="0"/>
    <n v="0"/>
    <n v="0"/>
    <n v="0"/>
  </r>
  <r>
    <n v="25"/>
    <s v="Mahisagar"/>
    <x v="2"/>
    <m/>
    <n v="0"/>
    <n v="0"/>
    <n v="0"/>
    <n v="0"/>
    <n v="0"/>
    <n v="0"/>
    <n v="0"/>
    <n v="0"/>
  </r>
  <r>
    <n v="26"/>
    <s v="Morbi"/>
    <x v="2"/>
    <m/>
    <n v="0"/>
    <n v="0"/>
    <n v="0"/>
    <n v="0"/>
    <n v="0"/>
    <n v="0"/>
    <n v="0"/>
    <n v="0"/>
  </r>
  <r>
    <n v="27"/>
    <s v="Ahmedabad"/>
    <x v="3"/>
    <n v="53"/>
    <n v="2"/>
    <n v="0"/>
    <n v="4"/>
    <n v="0"/>
    <n v="0"/>
    <n v="4"/>
    <n v="26"/>
    <n v="32"/>
  </r>
  <r>
    <n v="28"/>
    <s v="Amreli"/>
    <x v="3"/>
    <n v="22"/>
    <n v="0"/>
    <n v="0"/>
    <n v="2"/>
    <n v="0"/>
    <n v="0"/>
    <n v="2"/>
    <n v="5"/>
    <n v="7"/>
  </r>
  <r>
    <n v="29"/>
    <s v="Anand"/>
    <x v="3"/>
    <n v="25"/>
    <n v="0"/>
    <n v="13"/>
    <n v="11"/>
    <n v="0"/>
    <n v="0"/>
    <n v="24"/>
    <n v="0"/>
    <n v="24"/>
  </r>
  <r>
    <n v="30"/>
    <s v="Bharuch"/>
    <x v="3"/>
    <n v="189"/>
    <n v="2"/>
    <n v="17"/>
    <n v="3"/>
    <n v="0"/>
    <n v="0"/>
    <n v="20"/>
    <n v="7"/>
    <n v="29"/>
  </r>
  <r>
    <n v="31"/>
    <s v="Bhavnagar"/>
    <x v="3"/>
    <n v="23"/>
    <n v="0"/>
    <n v="6"/>
    <n v="2"/>
    <n v="0"/>
    <n v="0"/>
    <n v="8"/>
    <n v="12"/>
    <n v="20"/>
  </r>
  <r>
    <n v="32"/>
    <s v="Banaskantha"/>
    <x v="3"/>
    <n v="30"/>
    <n v="0"/>
    <n v="0"/>
    <n v="0"/>
    <n v="0"/>
    <n v="0"/>
    <n v="0"/>
    <n v="16"/>
    <n v="16"/>
  </r>
  <r>
    <n v="33"/>
    <s v="Dahod"/>
    <x v="3"/>
    <n v="134"/>
    <n v="1"/>
    <n v="0"/>
    <n v="19"/>
    <n v="0"/>
    <n v="0"/>
    <n v="19"/>
    <n v="3"/>
    <n v="23"/>
  </r>
  <r>
    <n v="34"/>
    <s v="Dang"/>
    <x v="3"/>
    <n v="51"/>
    <n v="0"/>
    <n v="0"/>
    <n v="0"/>
    <n v="0"/>
    <n v="0"/>
    <n v="0"/>
    <n v="7"/>
    <n v="7"/>
  </r>
  <r>
    <n v="35"/>
    <s v="Gandhinagar"/>
    <x v="3"/>
    <n v="8"/>
    <n v="0"/>
    <n v="0"/>
    <n v="1"/>
    <n v="0"/>
    <n v="0"/>
    <n v="1"/>
    <n v="5"/>
    <n v="6"/>
  </r>
  <r>
    <n v="36"/>
    <s v="Kheda"/>
    <x v="3"/>
    <n v="82"/>
    <n v="1"/>
    <n v="0"/>
    <n v="14"/>
    <n v="13"/>
    <n v="0"/>
    <n v="27"/>
    <n v="53"/>
    <n v="81"/>
  </r>
  <r>
    <n v="37"/>
    <s v="Kutchh"/>
    <x v="3"/>
    <n v="65"/>
    <n v="1"/>
    <n v="0"/>
    <n v="2"/>
    <n v="0"/>
    <n v="0"/>
    <n v="2"/>
    <n v="19"/>
    <n v="22"/>
  </r>
  <r>
    <n v="38"/>
    <s v="Jamnagar"/>
    <x v="3"/>
    <n v="33"/>
    <n v="2"/>
    <n v="0"/>
    <n v="0"/>
    <n v="0"/>
    <n v="0"/>
    <n v="0"/>
    <n v="14"/>
    <n v="16"/>
  </r>
  <r>
    <n v="39"/>
    <s v="Junagadh"/>
    <x v="3"/>
    <n v="47"/>
    <n v="0"/>
    <n v="0"/>
    <n v="3"/>
    <n v="0"/>
    <n v="0"/>
    <n v="3"/>
    <n v="15"/>
    <n v="18"/>
  </r>
  <r>
    <n v="40"/>
    <s v="Mehsana"/>
    <x v="3"/>
    <n v="69"/>
    <n v="0"/>
    <n v="2"/>
    <n v="7"/>
    <n v="6"/>
    <n v="0"/>
    <n v="15"/>
    <n v="20"/>
    <n v="35"/>
  </r>
  <r>
    <n v="41"/>
    <s v="Narmada"/>
    <x v="3"/>
    <n v="209"/>
    <n v="4"/>
    <n v="4"/>
    <n v="5"/>
    <n v="0"/>
    <n v="0"/>
    <n v="9"/>
    <n v="4"/>
    <n v="17"/>
  </r>
  <r>
    <n v="42"/>
    <s v="Navsari"/>
    <x v="3"/>
    <n v="69"/>
    <n v="5"/>
    <n v="0"/>
    <n v="0"/>
    <n v="22"/>
    <n v="0"/>
    <n v="22"/>
    <n v="5"/>
    <n v="32"/>
  </r>
  <r>
    <n v="43"/>
    <s v="Panchmahal"/>
    <x v="3"/>
    <n v="135"/>
    <n v="2"/>
    <n v="0"/>
    <n v="16"/>
    <n v="0"/>
    <n v="0"/>
    <n v="16"/>
    <n v="7"/>
    <n v="25"/>
  </r>
  <r>
    <n v="44"/>
    <s v="Patan"/>
    <x v="3"/>
    <n v="47"/>
    <n v="1"/>
    <n v="1"/>
    <n v="4"/>
    <n v="3"/>
    <n v="0"/>
    <n v="8"/>
    <n v="25"/>
    <n v="34"/>
  </r>
  <r>
    <n v="45"/>
    <s v="Porbandar"/>
    <x v="3"/>
    <n v="6"/>
    <n v="0"/>
    <n v="0"/>
    <n v="0"/>
    <n v="0"/>
    <n v="0"/>
    <n v="0"/>
    <n v="4"/>
    <n v="4"/>
  </r>
  <r>
    <n v="46"/>
    <s v="Rajkot"/>
    <x v="3"/>
    <n v="63"/>
    <n v="4"/>
    <n v="1"/>
    <n v="4"/>
    <n v="4"/>
    <n v="0"/>
    <n v="9"/>
    <n v="23"/>
    <n v="36"/>
  </r>
  <r>
    <n v="47"/>
    <s v="Sabarkantha"/>
    <x v="3"/>
    <n v="33"/>
    <n v="0"/>
    <n v="0"/>
    <n v="3"/>
    <n v="0"/>
    <n v="0"/>
    <n v="3"/>
    <n v="19"/>
    <n v="22"/>
  </r>
  <r>
    <n v="48"/>
    <s v="Surat"/>
    <x v="3"/>
    <n v="239"/>
    <n v="4"/>
    <n v="0"/>
    <n v="30"/>
    <n v="0"/>
    <n v="0"/>
    <n v="30"/>
    <n v="0"/>
    <n v="34"/>
  </r>
  <r>
    <n v="49"/>
    <s v="Surendranagar"/>
    <x v="3"/>
    <n v="15"/>
    <n v="0"/>
    <n v="0"/>
    <n v="0"/>
    <n v="0"/>
    <n v="0"/>
    <n v="0"/>
    <n v="2"/>
    <n v="2"/>
  </r>
  <r>
    <n v="50"/>
    <s v="Tapi"/>
    <x v="3"/>
    <n v="287"/>
    <n v="3"/>
    <n v="0"/>
    <n v="13"/>
    <n v="0"/>
    <n v="0"/>
    <n v="13"/>
    <n v="0"/>
    <n v="16"/>
  </r>
  <r>
    <n v="51"/>
    <s v="Vadodara"/>
    <x v="3"/>
    <n v="219"/>
    <n v="3"/>
    <n v="0"/>
    <n v="25"/>
    <n v="0"/>
    <n v="0"/>
    <n v="25"/>
    <n v="0"/>
    <n v="28"/>
  </r>
  <r>
    <n v="52"/>
    <s v="Valsad"/>
    <x v="3"/>
    <n v="56"/>
    <n v="0"/>
    <n v="0"/>
    <n v="0"/>
    <n v="14"/>
    <n v="0"/>
    <n v="14"/>
    <n v="18"/>
    <n v="32"/>
  </r>
  <r>
    <n v="53"/>
    <s v="UT SILVASA"/>
    <x v="3"/>
    <n v="4"/>
    <n v="0"/>
    <n v="0"/>
    <n v="0"/>
    <n v="1"/>
    <n v="0"/>
    <n v="1"/>
    <n v="0"/>
    <n v="1"/>
  </r>
  <r>
    <n v="54"/>
    <s v="UT DAMAN"/>
    <x v="3"/>
    <n v="1"/>
    <n v="0"/>
    <n v="0"/>
    <n v="0"/>
    <n v="0"/>
    <n v="0"/>
    <n v="0"/>
    <n v="0"/>
    <n v="0"/>
  </r>
  <r>
    <n v="55"/>
    <s v="Aravalli"/>
    <x v="3"/>
    <n v="29"/>
    <n v="0"/>
    <n v="2"/>
    <n v="3"/>
    <n v="1"/>
    <n v="0"/>
    <n v="6"/>
    <n v="13"/>
    <n v="19"/>
  </r>
  <r>
    <n v="56"/>
    <s v="Botad"/>
    <x v="3"/>
    <n v="10"/>
    <n v="0"/>
    <n v="1"/>
    <n v="0"/>
    <n v="0"/>
    <n v="0"/>
    <n v="1"/>
    <n v="4"/>
    <n v="5"/>
  </r>
  <r>
    <n v="57"/>
    <s v="Chhotaudepur"/>
    <x v="3"/>
    <n v="323"/>
    <n v="2"/>
    <n v="0"/>
    <n v="13"/>
    <n v="0"/>
    <n v="0"/>
    <n v="13"/>
    <n v="0"/>
    <n v="15"/>
  </r>
  <r>
    <n v="58"/>
    <s v="Devbhumi Dwarka"/>
    <x v="3"/>
    <n v="17"/>
    <n v="0"/>
    <n v="0"/>
    <n v="1"/>
    <n v="0"/>
    <n v="0"/>
    <n v="1"/>
    <n v="8"/>
    <n v="9"/>
  </r>
  <r>
    <n v="59"/>
    <s v="Gir Somnath"/>
    <x v="3"/>
    <n v="12"/>
    <n v="0"/>
    <n v="2"/>
    <n v="1"/>
    <n v="0"/>
    <n v="0"/>
    <n v="3"/>
    <n v="5"/>
    <n v="8"/>
  </r>
  <r>
    <n v="60"/>
    <s v="Mahisagar"/>
    <x v="3"/>
    <n v="246"/>
    <n v="0"/>
    <n v="0"/>
    <n v="18"/>
    <n v="11"/>
    <n v="0"/>
    <n v="29"/>
    <n v="43"/>
    <n v="72"/>
  </r>
  <r>
    <n v="61"/>
    <s v="Morbi"/>
    <x v="3"/>
    <n v="28"/>
    <n v="0"/>
    <n v="0"/>
    <n v="2"/>
    <n v="0"/>
    <n v="0"/>
    <n v="2"/>
    <n v="9"/>
    <n v="11"/>
  </r>
  <r>
    <n v="62"/>
    <s v="Ahmedabad"/>
    <x v="4"/>
    <n v="15"/>
    <n v="4"/>
    <n v="0"/>
    <n v="7"/>
    <n v="0"/>
    <n v="0"/>
    <n v="7"/>
    <n v="0"/>
    <n v="11"/>
  </r>
  <r>
    <n v="63"/>
    <s v="Amreli"/>
    <x v="4"/>
    <n v="15"/>
    <n v="0"/>
    <n v="0"/>
    <n v="0"/>
    <n v="2"/>
    <n v="0"/>
    <n v="2"/>
    <n v="0"/>
    <n v="2"/>
  </r>
  <r>
    <n v="64"/>
    <s v="Anand"/>
    <x v="4"/>
    <n v="11"/>
    <n v="0"/>
    <n v="8"/>
    <n v="0"/>
    <n v="0"/>
    <n v="0"/>
    <n v="8"/>
    <n v="0"/>
    <n v="8"/>
  </r>
  <r>
    <n v="65"/>
    <s v="Bharuch"/>
    <x v="4"/>
    <n v="47"/>
    <n v="0"/>
    <n v="4"/>
    <n v="0"/>
    <n v="0"/>
    <n v="0"/>
    <n v="4"/>
    <n v="0"/>
    <n v="4"/>
  </r>
  <r>
    <n v="66"/>
    <s v="Bhavnagar"/>
    <x v="4"/>
    <n v="62"/>
    <n v="0"/>
    <n v="0"/>
    <n v="0"/>
    <n v="13"/>
    <n v="0"/>
    <n v="13"/>
    <n v="0"/>
    <n v="13"/>
  </r>
  <r>
    <n v="67"/>
    <s v="Banaskantha"/>
    <x v="4"/>
    <n v="13"/>
    <n v="0"/>
    <n v="0"/>
    <n v="14"/>
    <n v="4"/>
    <n v="2"/>
    <n v="20"/>
    <n v="0"/>
    <n v="20"/>
  </r>
  <r>
    <n v="68"/>
    <s v="Dahod"/>
    <x v="4"/>
    <n v="4"/>
    <n v="0"/>
    <n v="1"/>
    <n v="0"/>
    <n v="0"/>
    <n v="0"/>
    <n v="1"/>
    <n v="0"/>
    <n v="1"/>
  </r>
  <r>
    <n v="69"/>
    <s v="Gandhinagar"/>
    <x v="4"/>
    <n v="17"/>
    <n v="1"/>
    <n v="0"/>
    <n v="28"/>
    <n v="0"/>
    <n v="0"/>
    <n v="28"/>
    <n v="0"/>
    <n v="29"/>
  </r>
  <r>
    <n v="70"/>
    <s v="Kheda"/>
    <x v="4"/>
    <n v="43"/>
    <n v="1"/>
    <n v="0"/>
    <n v="8"/>
    <n v="0"/>
    <n v="0"/>
    <n v="8"/>
    <n v="0"/>
    <n v="9"/>
  </r>
  <r>
    <n v="71"/>
    <s v="Kutchh"/>
    <x v="4"/>
    <n v="53"/>
    <n v="1"/>
    <n v="0"/>
    <n v="48"/>
    <n v="2"/>
    <n v="2"/>
    <n v="52"/>
    <n v="0"/>
    <n v="53"/>
  </r>
  <r>
    <n v="72"/>
    <s v="Jamnagar"/>
    <x v="4"/>
    <n v="34"/>
    <n v="0"/>
    <n v="0"/>
    <n v="0"/>
    <n v="2"/>
    <n v="0"/>
    <n v="2"/>
    <n v="0"/>
    <n v="2"/>
  </r>
  <r>
    <n v="73"/>
    <s v="Junagadh"/>
    <x v="4"/>
    <n v="35"/>
    <n v="1"/>
    <n v="0"/>
    <n v="0"/>
    <n v="10"/>
    <n v="0"/>
    <n v="10"/>
    <n v="0"/>
    <n v="11"/>
  </r>
  <r>
    <n v="74"/>
    <s v="Mehsana"/>
    <x v="4"/>
    <n v="32"/>
    <n v="0"/>
    <n v="0"/>
    <n v="25"/>
    <n v="4"/>
    <n v="3"/>
    <n v="32"/>
    <n v="0"/>
    <n v="32"/>
  </r>
  <r>
    <n v="75"/>
    <s v="Narmada"/>
    <x v="4"/>
    <n v="16"/>
    <n v="1"/>
    <n v="1"/>
    <n v="0"/>
    <n v="0"/>
    <n v="0"/>
    <n v="1"/>
    <n v="0"/>
    <n v="2"/>
  </r>
  <r>
    <n v="76"/>
    <s v="Navsari"/>
    <x v="4"/>
    <n v="4"/>
    <n v="0"/>
    <n v="2"/>
    <n v="0"/>
    <n v="0"/>
    <n v="0"/>
    <n v="2"/>
    <n v="0"/>
    <n v="2"/>
  </r>
  <r>
    <n v="77"/>
    <s v="Panchmahal"/>
    <x v="4"/>
    <n v="6"/>
    <n v="0"/>
    <n v="2"/>
    <n v="0"/>
    <n v="0"/>
    <n v="0"/>
    <n v="2"/>
    <n v="0"/>
    <n v="2"/>
  </r>
  <r>
    <n v="78"/>
    <s v="Patan"/>
    <x v="4"/>
    <n v="18"/>
    <n v="0"/>
    <n v="0"/>
    <n v="30"/>
    <n v="5"/>
    <n v="4"/>
    <n v="39"/>
    <n v="0"/>
    <n v="39"/>
  </r>
  <r>
    <n v="79"/>
    <s v="Porbandar"/>
    <x v="4"/>
    <n v="6"/>
    <n v="0"/>
    <n v="0"/>
    <n v="0"/>
    <n v="1"/>
    <n v="0"/>
    <n v="1"/>
    <n v="0"/>
    <n v="1"/>
  </r>
  <r>
    <n v="80"/>
    <s v="Rajkot"/>
    <x v="4"/>
    <n v="82"/>
    <n v="0"/>
    <n v="0"/>
    <n v="0"/>
    <n v="1"/>
    <n v="0"/>
    <n v="1"/>
    <n v="0"/>
    <n v="1"/>
  </r>
  <r>
    <n v="81"/>
    <s v="Sabarkantha"/>
    <x v="4"/>
    <n v="15"/>
    <n v="1"/>
    <n v="0"/>
    <n v="40"/>
    <n v="10"/>
    <n v="11"/>
    <n v="61"/>
    <n v="0"/>
    <n v="62"/>
  </r>
  <r>
    <n v="82"/>
    <s v="Surat"/>
    <x v="4"/>
    <n v="29"/>
    <n v="0"/>
    <n v="5"/>
    <n v="0"/>
    <n v="0"/>
    <n v="0"/>
    <n v="5"/>
    <n v="0"/>
    <n v="5"/>
  </r>
  <r>
    <n v="83"/>
    <s v="Surendranagar"/>
    <x v="4"/>
    <n v="7"/>
    <n v="0"/>
    <n v="0"/>
    <n v="0"/>
    <n v="13"/>
    <n v="0"/>
    <n v="13"/>
    <n v="0"/>
    <n v="13"/>
  </r>
  <r>
    <n v="84"/>
    <s v="Tapi"/>
    <x v="4"/>
    <n v="6"/>
    <n v="0"/>
    <n v="1"/>
    <n v="0"/>
    <n v="0"/>
    <n v="0"/>
    <n v="1"/>
    <n v="0"/>
    <n v="1"/>
  </r>
  <r>
    <n v="85"/>
    <s v="Vadodara"/>
    <x v="4"/>
    <n v="42"/>
    <n v="0"/>
    <n v="8"/>
    <n v="0"/>
    <n v="0"/>
    <n v="0"/>
    <n v="8"/>
    <n v="0"/>
    <n v="8"/>
  </r>
  <r>
    <n v="86"/>
    <s v="Valsad"/>
    <x v="4"/>
    <n v="3"/>
    <n v="0"/>
    <n v="3"/>
    <n v="0"/>
    <n v="0"/>
    <n v="0"/>
    <n v="3"/>
    <n v="0"/>
    <n v="3"/>
  </r>
  <r>
    <n v="87"/>
    <s v="Aravalli"/>
    <x v="4"/>
    <m/>
    <n v="0"/>
    <n v="0"/>
    <n v="0"/>
    <n v="0"/>
    <n v="0"/>
    <n v="0"/>
    <n v="0"/>
    <n v="0"/>
  </r>
  <r>
    <n v="88"/>
    <s v="Botad"/>
    <x v="4"/>
    <m/>
    <n v="0"/>
    <n v="0"/>
    <n v="0"/>
    <n v="0"/>
    <n v="0"/>
    <n v="0"/>
    <n v="0"/>
    <n v="0"/>
  </r>
  <r>
    <n v="89"/>
    <s v="Chhotaudepur"/>
    <x v="4"/>
    <m/>
    <n v="0"/>
    <n v="0"/>
    <n v="0"/>
    <n v="0"/>
    <n v="0"/>
    <n v="0"/>
    <n v="0"/>
    <n v="0"/>
  </r>
  <r>
    <n v="90"/>
    <s v="Devbhumi Dwarka"/>
    <x v="4"/>
    <m/>
    <n v="0"/>
    <n v="0"/>
    <n v="0"/>
    <n v="0"/>
    <n v="0"/>
    <n v="0"/>
    <n v="0"/>
    <n v="0"/>
  </r>
  <r>
    <n v="91"/>
    <s v="Gir Somnath"/>
    <x v="4"/>
    <m/>
    <n v="0"/>
    <n v="0"/>
    <n v="0"/>
    <n v="0"/>
    <n v="0"/>
    <n v="0"/>
    <n v="0"/>
    <n v="0"/>
  </r>
  <r>
    <n v="92"/>
    <s v="Mahisagar"/>
    <x v="4"/>
    <m/>
    <n v="0"/>
    <n v="0"/>
    <n v="0"/>
    <n v="0"/>
    <n v="0"/>
    <n v="0"/>
    <n v="0"/>
    <n v="0"/>
  </r>
  <r>
    <n v="93"/>
    <s v="Morbi"/>
    <x v="4"/>
    <m/>
    <n v="0"/>
    <n v="0"/>
    <n v="0"/>
    <n v="0"/>
    <n v="0"/>
    <n v="0"/>
    <n v="0"/>
    <n v="0"/>
  </r>
  <r>
    <n v="94"/>
    <s v="Ahmedabad"/>
    <x v="5"/>
    <n v="5"/>
    <n v="0"/>
    <n v="0"/>
    <n v="0"/>
    <n v="0"/>
    <n v="0"/>
    <n v="0"/>
    <n v="0"/>
    <n v="0"/>
  </r>
  <r>
    <n v="95"/>
    <s v="Patan"/>
    <x v="5"/>
    <n v="4"/>
    <n v="0"/>
    <n v="0"/>
    <n v="0"/>
    <n v="0"/>
    <n v="0"/>
    <n v="0"/>
    <n v="0"/>
    <n v="0"/>
  </r>
  <r>
    <n v="96"/>
    <s v="Sabarkantha"/>
    <x v="5"/>
    <n v="1"/>
    <n v="0"/>
    <n v="0"/>
    <n v="0"/>
    <n v="0"/>
    <n v="0"/>
    <n v="0"/>
    <n v="0"/>
    <n v="0"/>
  </r>
  <r>
    <n v="97"/>
    <s v="Surat"/>
    <x v="5"/>
    <n v="7"/>
    <n v="0"/>
    <n v="0"/>
    <n v="0"/>
    <n v="0"/>
    <n v="0"/>
    <n v="0"/>
    <n v="0"/>
    <n v="0"/>
  </r>
  <r>
    <n v="98"/>
    <s v="Surendranagar"/>
    <x v="5"/>
    <n v="1"/>
    <n v="0"/>
    <n v="0"/>
    <n v="0"/>
    <n v="0"/>
    <n v="0"/>
    <n v="0"/>
    <n v="0"/>
    <n v="0"/>
  </r>
  <r>
    <n v="99"/>
    <s v="Tapi"/>
    <x v="5"/>
    <n v="5"/>
    <n v="0"/>
    <n v="0"/>
    <n v="0"/>
    <n v="0"/>
    <n v="0"/>
    <n v="0"/>
    <n v="0"/>
    <n v="0"/>
  </r>
  <r>
    <n v="100"/>
    <s v="Vadodara"/>
    <x v="5"/>
    <n v="8"/>
    <n v="0"/>
    <n v="0"/>
    <n v="0"/>
    <n v="0"/>
    <n v="0"/>
    <n v="0"/>
    <n v="0"/>
    <n v="0"/>
  </r>
  <r>
    <n v="101"/>
    <s v="Aravalli"/>
    <x v="5"/>
    <m/>
    <n v="0"/>
    <n v="0"/>
    <n v="0"/>
    <n v="0"/>
    <n v="0"/>
    <n v="0"/>
    <n v="0"/>
    <n v="0"/>
  </r>
  <r>
    <n v="102"/>
    <s v="Botad"/>
    <x v="5"/>
    <m/>
    <n v="0"/>
    <n v="0"/>
    <n v="0"/>
    <n v="0"/>
    <n v="0"/>
    <n v="0"/>
    <n v="0"/>
    <n v="0"/>
  </r>
  <r>
    <n v="103"/>
    <s v="Chhotaudepur"/>
    <x v="5"/>
    <m/>
    <n v="0"/>
    <n v="0"/>
    <n v="0"/>
    <n v="0"/>
    <n v="0"/>
    <n v="0"/>
    <n v="0"/>
    <n v="0"/>
  </r>
  <r>
    <n v="104"/>
    <s v="Devbhumi Dwarka"/>
    <x v="5"/>
    <m/>
    <n v="0"/>
    <n v="0"/>
    <n v="0"/>
    <n v="0"/>
    <n v="0"/>
    <n v="0"/>
    <n v="0"/>
    <n v="0"/>
  </r>
  <r>
    <n v="105"/>
    <s v="Gir Somnath"/>
    <x v="5"/>
    <m/>
    <n v="0"/>
    <n v="0"/>
    <n v="0"/>
    <n v="0"/>
    <n v="0"/>
    <n v="0"/>
    <n v="0"/>
    <n v="0"/>
  </r>
  <r>
    <n v="106"/>
    <s v="Mahisagar"/>
    <x v="5"/>
    <m/>
    <n v="0"/>
    <n v="0"/>
    <n v="0"/>
    <n v="0"/>
    <n v="0"/>
    <n v="0"/>
    <n v="0"/>
    <n v="0"/>
  </r>
  <r>
    <n v="107"/>
    <s v="Morbi"/>
    <x v="5"/>
    <m/>
    <n v="0"/>
    <n v="0"/>
    <n v="0"/>
    <n v="0"/>
    <n v="0"/>
    <n v="0"/>
    <n v="0"/>
    <n v="0"/>
  </r>
  <r>
    <n v="108"/>
    <s v="Ahmedabad"/>
    <x v="6"/>
    <n v="2"/>
    <n v="0"/>
    <n v="1"/>
    <n v="0"/>
    <n v="0"/>
    <n v="0"/>
    <n v="1"/>
    <n v="0"/>
    <n v="1"/>
  </r>
  <r>
    <n v="109"/>
    <s v="Amreli"/>
    <x v="6"/>
    <n v="3"/>
    <n v="0"/>
    <n v="2"/>
    <n v="0"/>
    <n v="0"/>
    <n v="0"/>
    <n v="2"/>
    <n v="0"/>
    <n v="2"/>
  </r>
  <r>
    <n v="110"/>
    <s v="Bharuch"/>
    <x v="6"/>
    <n v="3"/>
    <n v="0"/>
    <n v="1"/>
    <n v="0"/>
    <n v="0"/>
    <n v="0"/>
    <n v="1"/>
    <n v="0"/>
    <n v="1"/>
  </r>
  <r>
    <n v="111"/>
    <s v="Dahod"/>
    <x v="6"/>
    <n v="1"/>
    <n v="0"/>
    <n v="1"/>
    <n v="0"/>
    <n v="0"/>
    <n v="0"/>
    <n v="1"/>
    <n v="0"/>
    <n v="1"/>
  </r>
  <r>
    <n v="112"/>
    <s v="Gandhinagar"/>
    <x v="6"/>
    <n v="3"/>
    <n v="1"/>
    <n v="2"/>
    <n v="0"/>
    <n v="0"/>
    <n v="0"/>
    <n v="2"/>
    <n v="0"/>
    <n v="3"/>
  </r>
  <r>
    <n v="113"/>
    <s v="Jamnagar"/>
    <x v="6"/>
    <n v="1"/>
    <n v="0"/>
    <n v="0"/>
    <n v="0"/>
    <n v="0"/>
    <n v="0"/>
    <n v="0"/>
    <n v="0"/>
    <n v="0"/>
  </r>
  <r>
    <n v="114"/>
    <s v="Narmada"/>
    <x v="6"/>
    <n v="4"/>
    <n v="0"/>
    <n v="0"/>
    <n v="0"/>
    <n v="0"/>
    <n v="0"/>
    <n v="0"/>
    <n v="0"/>
    <n v="0"/>
  </r>
  <r>
    <n v="115"/>
    <s v="Navsari"/>
    <x v="6"/>
    <n v="1"/>
    <n v="0"/>
    <n v="0"/>
    <n v="1"/>
    <n v="0"/>
    <n v="0"/>
    <n v="1"/>
    <n v="0"/>
    <n v="1"/>
  </r>
  <r>
    <n v="116"/>
    <s v="Surendranagar"/>
    <x v="6"/>
    <n v="1"/>
    <n v="0"/>
    <n v="0"/>
    <n v="0"/>
    <n v="0"/>
    <n v="0"/>
    <n v="0"/>
    <n v="0"/>
    <n v="0"/>
  </r>
  <r>
    <n v="117"/>
    <s v="Tapi"/>
    <x v="6"/>
    <n v="6"/>
    <n v="0"/>
    <n v="0"/>
    <n v="0"/>
    <n v="0"/>
    <n v="0"/>
    <n v="0"/>
    <n v="0"/>
    <n v="0"/>
  </r>
  <r>
    <n v="118"/>
    <s v="UT SILVASA"/>
    <x v="6"/>
    <n v="1"/>
    <n v="0"/>
    <n v="0"/>
    <n v="0"/>
    <n v="0"/>
    <n v="0"/>
    <n v="0"/>
    <n v="0"/>
    <n v="0"/>
  </r>
  <r>
    <n v="119"/>
    <s v="Ahmedabad"/>
    <x v="7"/>
    <n v="14"/>
    <n v="0"/>
    <n v="5"/>
    <n v="0"/>
    <n v="0"/>
    <n v="0"/>
    <n v="5"/>
    <n v="0"/>
    <n v="5"/>
  </r>
  <r>
    <n v="120"/>
    <s v="Amreli"/>
    <x v="7"/>
    <n v="5"/>
    <n v="0"/>
    <n v="2"/>
    <n v="0"/>
    <n v="0"/>
    <n v="0"/>
    <n v="2"/>
    <n v="0"/>
    <n v="2"/>
  </r>
  <r>
    <n v="121"/>
    <s v="Anand"/>
    <x v="7"/>
    <n v="13"/>
    <n v="0"/>
    <n v="3"/>
    <n v="0"/>
    <n v="0"/>
    <n v="0"/>
    <n v="3"/>
    <n v="0"/>
    <n v="3"/>
  </r>
  <r>
    <n v="122"/>
    <s v="Bharuch"/>
    <x v="7"/>
    <n v="4"/>
    <n v="0"/>
    <n v="2"/>
    <n v="0"/>
    <n v="0"/>
    <n v="0"/>
    <n v="2"/>
    <n v="0"/>
    <n v="2"/>
  </r>
  <r>
    <n v="123"/>
    <s v="Bhavnagar"/>
    <x v="7"/>
    <n v="27"/>
    <n v="0"/>
    <n v="6"/>
    <n v="3"/>
    <n v="0"/>
    <n v="0"/>
    <n v="9"/>
    <n v="0"/>
    <n v="9"/>
  </r>
  <r>
    <n v="124"/>
    <s v="Dahod"/>
    <x v="7"/>
    <n v="5"/>
    <n v="0"/>
    <n v="3"/>
    <n v="0"/>
    <n v="0"/>
    <n v="0"/>
    <n v="3"/>
    <n v="0"/>
    <n v="3"/>
  </r>
  <r>
    <n v="125"/>
    <s v="Gandhinagar"/>
    <x v="7"/>
    <n v="7"/>
    <n v="0"/>
    <n v="4"/>
    <n v="0"/>
    <n v="0"/>
    <n v="0"/>
    <n v="4"/>
    <n v="0"/>
    <n v="4"/>
  </r>
  <r>
    <n v="126"/>
    <s v="Kheda"/>
    <x v="7"/>
    <n v="27"/>
    <n v="0"/>
    <n v="5"/>
    <n v="0"/>
    <n v="0"/>
    <n v="0"/>
    <n v="5"/>
    <n v="0"/>
    <n v="5"/>
  </r>
  <r>
    <n v="127"/>
    <s v="Kutchh"/>
    <x v="7"/>
    <n v="17"/>
    <n v="0"/>
    <n v="5"/>
    <n v="0"/>
    <n v="0"/>
    <n v="0"/>
    <n v="5"/>
    <n v="0"/>
    <n v="5"/>
  </r>
  <r>
    <n v="128"/>
    <s v="Jamnagar"/>
    <x v="7"/>
    <n v="37"/>
    <n v="0"/>
    <n v="5"/>
    <n v="0"/>
    <n v="0"/>
    <n v="0"/>
    <n v="5"/>
    <n v="0"/>
    <n v="5"/>
  </r>
  <r>
    <n v="129"/>
    <s v="Junagadh"/>
    <x v="7"/>
    <n v="20"/>
    <n v="1"/>
    <n v="5"/>
    <n v="0"/>
    <n v="0"/>
    <n v="0"/>
    <n v="5"/>
    <n v="0"/>
    <n v="6"/>
  </r>
  <r>
    <n v="130"/>
    <s v="Mehsana"/>
    <x v="7"/>
    <n v="12"/>
    <n v="0"/>
    <n v="6"/>
    <n v="6"/>
    <n v="0"/>
    <n v="0"/>
    <n v="12"/>
    <n v="0"/>
    <n v="12"/>
  </r>
  <r>
    <n v="131"/>
    <s v="Navsari"/>
    <x v="7"/>
    <n v="10"/>
    <n v="0"/>
    <n v="5"/>
    <n v="0"/>
    <n v="0"/>
    <n v="0"/>
    <n v="5"/>
    <n v="0"/>
    <n v="5"/>
  </r>
  <r>
    <n v="132"/>
    <s v="Panchmahal"/>
    <x v="7"/>
    <n v="6"/>
    <n v="0"/>
    <n v="3"/>
    <n v="0"/>
    <n v="0"/>
    <n v="0"/>
    <n v="3"/>
    <n v="0"/>
    <n v="3"/>
  </r>
  <r>
    <n v="133"/>
    <s v="Patan"/>
    <x v="7"/>
    <n v="5"/>
    <n v="0"/>
    <n v="2"/>
    <n v="0"/>
    <n v="0"/>
    <n v="0"/>
    <n v="2"/>
    <n v="0"/>
    <n v="2"/>
  </r>
  <r>
    <n v="134"/>
    <s v="Porbandar"/>
    <x v="7"/>
    <n v="26"/>
    <n v="0"/>
    <n v="5"/>
    <n v="0"/>
    <n v="0"/>
    <n v="0"/>
    <n v="5"/>
    <n v="0"/>
    <n v="5"/>
  </r>
  <r>
    <n v="135"/>
    <s v="Rajkot"/>
    <x v="7"/>
    <n v="16"/>
    <n v="0"/>
    <n v="7"/>
    <n v="0"/>
    <n v="0"/>
    <n v="0"/>
    <n v="7"/>
    <n v="0"/>
    <n v="7"/>
  </r>
  <r>
    <n v="136"/>
    <s v="Sabarkantha"/>
    <x v="7"/>
    <n v="11"/>
    <n v="0"/>
    <n v="2"/>
    <n v="0"/>
    <n v="0"/>
    <n v="0"/>
    <n v="2"/>
    <n v="0"/>
    <n v="2"/>
  </r>
  <r>
    <n v="137"/>
    <s v="Surat"/>
    <x v="7"/>
    <n v="16"/>
    <n v="0"/>
    <n v="15"/>
    <n v="0"/>
    <n v="0"/>
    <n v="0"/>
    <n v="15"/>
    <n v="0"/>
    <n v="15"/>
  </r>
  <r>
    <n v="138"/>
    <s v="Surendranagar"/>
    <x v="7"/>
    <n v="17"/>
    <n v="0"/>
    <n v="4"/>
    <n v="0"/>
    <n v="0"/>
    <n v="0"/>
    <n v="4"/>
    <n v="0"/>
    <n v="4"/>
  </r>
  <r>
    <n v="139"/>
    <s v="Tapi"/>
    <x v="7"/>
    <n v="6"/>
    <n v="0"/>
    <n v="4"/>
    <n v="0"/>
    <n v="0"/>
    <n v="0"/>
    <n v="4"/>
    <n v="0"/>
    <n v="4"/>
  </r>
  <r>
    <n v="140"/>
    <s v="Vadodara"/>
    <x v="7"/>
    <n v="132"/>
    <n v="0"/>
    <n v="0"/>
    <n v="0"/>
    <n v="0"/>
    <n v="0"/>
    <n v="0"/>
    <n v="0"/>
    <n v="0"/>
  </r>
  <r>
    <n v="141"/>
    <s v="Valsad"/>
    <x v="7"/>
    <n v="8"/>
    <n v="0"/>
    <n v="6"/>
    <n v="2"/>
    <n v="0"/>
    <n v="0"/>
    <n v="8"/>
    <n v="0"/>
    <n v="8"/>
  </r>
  <r>
    <n v="142"/>
    <s v="UT Diu"/>
    <x v="7"/>
    <n v="1"/>
    <n v="0"/>
    <n v="0"/>
    <n v="0"/>
    <n v="0"/>
    <n v="0"/>
    <n v="0"/>
    <n v="0"/>
    <n v="0"/>
  </r>
  <r>
    <n v="143"/>
    <s v="Aravalli"/>
    <x v="7"/>
    <m/>
    <n v="0"/>
    <n v="0"/>
    <n v="0"/>
    <n v="0"/>
    <n v="0"/>
    <n v="0"/>
    <n v="0"/>
    <n v="0"/>
  </r>
  <r>
    <n v="144"/>
    <s v="Botad"/>
    <x v="7"/>
    <m/>
    <n v="0"/>
    <n v="0"/>
    <n v="0"/>
    <n v="0"/>
    <n v="0"/>
    <n v="0"/>
    <n v="0"/>
    <n v="0"/>
  </r>
  <r>
    <n v="145"/>
    <s v="Chhotaudepur"/>
    <x v="7"/>
    <m/>
    <n v="0"/>
    <n v="0"/>
    <n v="0"/>
    <n v="0"/>
    <n v="0"/>
    <n v="0"/>
    <n v="0"/>
    <n v="0"/>
  </r>
  <r>
    <n v="146"/>
    <s v="Devbhumi Dwarka"/>
    <x v="7"/>
    <m/>
    <n v="0"/>
    <n v="0"/>
    <n v="0"/>
    <n v="0"/>
    <n v="0"/>
    <n v="0"/>
    <n v="0"/>
    <n v="0"/>
  </r>
  <r>
    <n v="147"/>
    <s v="Gir Somnath"/>
    <x v="7"/>
    <m/>
    <n v="0"/>
    <n v="0"/>
    <n v="0"/>
    <n v="0"/>
    <n v="0"/>
    <n v="0"/>
    <n v="0"/>
    <n v="0"/>
  </r>
  <r>
    <n v="148"/>
    <s v="Mahisagar"/>
    <x v="7"/>
    <m/>
    <n v="0"/>
    <n v="0"/>
    <n v="0"/>
    <n v="0"/>
    <n v="0"/>
    <n v="0"/>
    <n v="0"/>
    <n v="0"/>
  </r>
  <r>
    <n v="149"/>
    <s v="Morbi"/>
    <x v="7"/>
    <m/>
    <n v="0"/>
    <n v="0"/>
    <n v="0"/>
    <n v="0"/>
    <n v="0"/>
    <n v="0"/>
    <n v="0"/>
    <n v="0"/>
  </r>
  <r>
    <n v="150"/>
    <s v="Ahmedabad"/>
    <x v="8"/>
    <n v="3"/>
    <n v="0"/>
    <n v="0"/>
    <n v="0"/>
    <n v="0"/>
    <n v="0"/>
    <n v="0"/>
    <n v="0"/>
    <n v="0"/>
  </r>
  <r>
    <n v="151"/>
    <s v="Amreli"/>
    <x v="8"/>
    <n v="1"/>
    <n v="0"/>
    <n v="0"/>
    <n v="0"/>
    <n v="0"/>
    <n v="0"/>
    <n v="0"/>
    <n v="0"/>
    <n v="0"/>
  </r>
  <r>
    <n v="152"/>
    <s v="Anand"/>
    <x v="8"/>
    <n v="7"/>
    <n v="0"/>
    <n v="6"/>
    <n v="0"/>
    <n v="0"/>
    <n v="0"/>
    <n v="6"/>
    <n v="0"/>
    <n v="6"/>
  </r>
  <r>
    <n v="153"/>
    <s v="Kutchh"/>
    <x v="8"/>
    <n v="4"/>
    <n v="0"/>
    <n v="0"/>
    <n v="0"/>
    <n v="0"/>
    <n v="0"/>
    <n v="0"/>
    <n v="0"/>
    <n v="0"/>
  </r>
  <r>
    <n v="154"/>
    <s v="Patan"/>
    <x v="8"/>
    <n v="3"/>
    <n v="0"/>
    <n v="0"/>
    <n v="0"/>
    <n v="0"/>
    <n v="0"/>
    <n v="0"/>
    <n v="0"/>
    <n v="0"/>
  </r>
  <r>
    <n v="155"/>
    <s v="Rajkot"/>
    <x v="8"/>
    <n v="1"/>
    <n v="0"/>
    <n v="0"/>
    <n v="0"/>
    <n v="0"/>
    <n v="0"/>
    <n v="0"/>
    <n v="0"/>
    <n v="0"/>
  </r>
  <r>
    <n v="156"/>
    <s v="Sabarkantha"/>
    <x v="8"/>
    <n v="2"/>
    <n v="0"/>
    <n v="0"/>
    <n v="0"/>
    <n v="0"/>
    <n v="0"/>
    <n v="0"/>
    <n v="0"/>
    <n v="0"/>
  </r>
  <r>
    <n v="157"/>
    <s v="Surat"/>
    <x v="8"/>
    <n v="1"/>
    <n v="0"/>
    <n v="0"/>
    <n v="0"/>
    <n v="0"/>
    <n v="0"/>
    <n v="0"/>
    <n v="0"/>
    <n v="0"/>
  </r>
  <r>
    <n v="158"/>
    <s v="Surendranagar"/>
    <x v="8"/>
    <n v="1"/>
    <n v="0"/>
    <n v="0"/>
    <n v="0"/>
    <n v="0"/>
    <n v="0"/>
    <n v="0"/>
    <n v="0"/>
    <n v="0"/>
  </r>
  <r>
    <n v="159"/>
    <s v="Ahmedabad"/>
    <x v="9"/>
    <n v="70"/>
    <n v="0"/>
    <n v="31"/>
    <n v="6"/>
    <n v="0"/>
    <n v="0"/>
    <n v="37"/>
    <n v="0"/>
    <n v="37"/>
  </r>
  <r>
    <n v="160"/>
    <s v="Amreli"/>
    <x v="9"/>
    <n v="84"/>
    <n v="0"/>
    <n v="8"/>
    <n v="22"/>
    <n v="0"/>
    <n v="0"/>
    <n v="30"/>
    <n v="0"/>
    <n v="30"/>
  </r>
  <r>
    <n v="161"/>
    <s v="Anand"/>
    <x v="9"/>
    <n v="10"/>
    <n v="0"/>
    <n v="10"/>
    <n v="0"/>
    <n v="0"/>
    <n v="0"/>
    <n v="10"/>
    <n v="0"/>
    <n v="10"/>
  </r>
  <r>
    <n v="162"/>
    <s v="Bharuch"/>
    <x v="9"/>
    <n v="9"/>
    <n v="0"/>
    <n v="4"/>
    <n v="0"/>
    <n v="0"/>
    <n v="0"/>
    <n v="4"/>
    <n v="0"/>
    <n v="4"/>
  </r>
  <r>
    <n v="163"/>
    <s v="Bhavnagar"/>
    <x v="9"/>
    <n v="88"/>
    <n v="0"/>
    <n v="37"/>
    <n v="51"/>
    <n v="0"/>
    <n v="0"/>
    <n v="88"/>
    <n v="0"/>
    <n v="88"/>
  </r>
  <r>
    <n v="164"/>
    <s v="Banaskantha"/>
    <x v="9"/>
    <n v="223"/>
    <n v="0"/>
    <n v="29"/>
    <n v="0"/>
    <n v="0"/>
    <n v="0"/>
    <n v="29"/>
    <n v="0"/>
    <n v="29"/>
  </r>
  <r>
    <n v="165"/>
    <s v="Dahod"/>
    <x v="9"/>
    <n v="13"/>
    <n v="0"/>
    <n v="4"/>
    <n v="0"/>
    <n v="0"/>
    <n v="0"/>
    <n v="4"/>
    <n v="0"/>
    <n v="4"/>
  </r>
  <r>
    <n v="166"/>
    <s v="Gandhinagar"/>
    <x v="9"/>
    <n v="28"/>
    <n v="1"/>
    <n v="14"/>
    <n v="12"/>
    <n v="0"/>
    <n v="0"/>
    <n v="26"/>
    <n v="0"/>
    <n v="27"/>
  </r>
  <r>
    <n v="167"/>
    <s v="Kheda"/>
    <x v="9"/>
    <n v="36"/>
    <n v="0"/>
    <n v="11"/>
    <n v="0"/>
    <n v="0"/>
    <n v="0"/>
    <n v="11"/>
    <n v="0"/>
    <n v="11"/>
  </r>
  <r>
    <n v="168"/>
    <s v="Kutchh"/>
    <x v="9"/>
    <n v="214"/>
    <n v="1"/>
    <n v="151"/>
    <n v="0"/>
    <n v="0"/>
    <n v="0"/>
    <n v="151"/>
    <n v="0"/>
    <n v="152"/>
  </r>
  <r>
    <n v="169"/>
    <s v="Jamnagar"/>
    <x v="9"/>
    <n v="21"/>
    <n v="0"/>
    <n v="0"/>
    <n v="0"/>
    <n v="0"/>
    <n v="0"/>
    <n v="0"/>
    <n v="0"/>
    <n v="0"/>
  </r>
  <r>
    <n v="170"/>
    <s v="Junagadh"/>
    <x v="9"/>
    <n v="55"/>
    <n v="0"/>
    <n v="3"/>
    <n v="21"/>
    <n v="0"/>
    <n v="0"/>
    <n v="24"/>
    <n v="0"/>
    <n v="24"/>
  </r>
  <r>
    <n v="171"/>
    <s v="Mehsana"/>
    <x v="9"/>
    <n v="63"/>
    <n v="0"/>
    <n v="58"/>
    <n v="5"/>
    <n v="0"/>
    <n v="0"/>
    <n v="63"/>
    <n v="0"/>
    <n v="63"/>
  </r>
  <r>
    <n v="172"/>
    <s v="Narmada"/>
    <x v="9"/>
    <n v="54"/>
    <n v="0"/>
    <n v="11"/>
    <n v="0"/>
    <n v="0"/>
    <n v="0"/>
    <n v="11"/>
    <n v="0"/>
    <n v="11"/>
  </r>
  <r>
    <n v="173"/>
    <s v="Navsari"/>
    <x v="9"/>
    <n v="23"/>
    <n v="0"/>
    <n v="23"/>
    <n v="0"/>
    <n v="0"/>
    <n v="0"/>
    <n v="23"/>
    <n v="0"/>
    <n v="23"/>
  </r>
  <r>
    <n v="174"/>
    <s v="Panchmahal"/>
    <x v="9"/>
    <n v="81"/>
    <n v="0"/>
    <n v="17"/>
    <n v="0"/>
    <n v="0"/>
    <n v="0"/>
    <n v="17"/>
    <n v="0"/>
    <n v="17"/>
  </r>
  <r>
    <n v="175"/>
    <s v="Patan"/>
    <x v="9"/>
    <n v="39"/>
    <n v="0"/>
    <n v="37"/>
    <n v="0"/>
    <n v="0"/>
    <n v="0"/>
    <n v="37"/>
    <n v="0"/>
    <n v="37"/>
  </r>
  <r>
    <n v="176"/>
    <s v="Porbandar"/>
    <x v="9"/>
    <n v="47"/>
    <n v="0"/>
    <n v="8"/>
    <n v="7"/>
    <n v="0"/>
    <n v="0"/>
    <n v="15"/>
    <n v="0"/>
    <n v="15"/>
  </r>
  <r>
    <n v="177"/>
    <s v="Rajkot"/>
    <x v="9"/>
    <n v="40"/>
    <n v="0"/>
    <n v="2"/>
    <n v="22"/>
    <n v="0"/>
    <n v="0"/>
    <n v="24"/>
    <n v="0"/>
    <n v="24"/>
  </r>
  <r>
    <n v="178"/>
    <s v="Sabarkantha"/>
    <x v="9"/>
    <n v="222"/>
    <n v="1"/>
    <n v="81"/>
    <n v="148"/>
    <n v="0"/>
    <n v="0"/>
    <n v="229"/>
    <n v="0"/>
    <n v="230"/>
  </r>
  <r>
    <n v="179"/>
    <s v="Surat"/>
    <x v="9"/>
    <n v="51"/>
    <n v="2"/>
    <n v="42"/>
    <n v="0"/>
    <n v="0"/>
    <n v="0"/>
    <n v="42"/>
    <n v="0"/>
    <n v="44"/>
  </r>
  <r>
    <n v="180"/>
    <s v="Surendranagar"/>
    <x v="9"/>
    <n v="80"/>
    <n v="0"/>
    <n v="12"/>
    <n v="31"/>
    <n v="0"/>
    <n v="0"/>
    <n v="43"/>
    <n v="0"/>
    <n v="43"/>
  </r>
  <r>
    <n v="181"/>
    <s v="Tapi"/>
    <x v="9"/>
    <n v="43"/>
    <n v="0"/>
    <n v="31"/>
    <n v="0"/>
    <n v="0"/>
    <n v="0"/>
    <n v="31"/>
    <n v="0"/>
    <n v="31"/>
  </r>
  <r>
    <n v="182"/>
    <s v="Vadodara"/>
    <x v="9"/>
    <n v="72"/>
    <n v="0"/>
    <n v="12"/>
    <n v="0"/>
    <n v="0"/>
    <n v="0"/>
    <n v="12"/>
    <n v="0"/>
    <n v="12"/>
  </r>
  <r>
    <n v="183"/>
    <s v="Valsad"/>
    <x v="9"/>
    <n v="12"/>
    <n v="0"/>
    <n v="12"/>
    <n v="0"/>
    <n v="0"/>
    <n v="0"/>
    <n v="12"/>
    <n v="0"/>
    <n v="12"/>
  </r>
  <r>
    <n v="184"/>
    <s v="UT SILVASA"/>
    <x v="9"/>
    <n v="12"/>
    <n v="1"/>
    <n v="9"/>
    <n v="2"/>
    <n v="0"/>
    <n v="0"/>
    <n v="11"/>
    <n v="0"/>
    <n v="12"/>
  </r>
  <r>
    <n v="185"/>
    <s v="Aravalli"/>
    <x v="9"/>
    <n v="232"/>
    <n v="0"/>
    <n v="89"/>
    <n v="143"/>
    <n v="0"/>
    <n v="0"/>
    <n v="232"/>
    <n v="0"/>
    <n v="232"/>
  </r>
  <r>
    <n v="186"/>
    <s v="Botad"/>
    <x v="9"/>
    <n v="27"/>
    <n v="0"/>
    <n v="18"/>
    <n v="9"/>
    <n v="0"/>
    <n v="0"/>
    <n v="27"/>
    <n v="0"/>
    <n v="27"/>
  </r>
  <r>
    <n v="187"/>
    <s v="Chhotaudepur"/>
    <x v="9"/>
    <m/>
    <n v="0"/>
    <n v="0"/>
    <n v="0"/>
    <n v="0"/>
    <n v="0"/>
    <n v="0"/>
    <n v="0"/>
    <n v="0"/>
  </r>
  <r>
    <n v="188"/>
    <s v="Devbhumi Dwarka"/>
    <x v="9"/>
    <n v="8"/>
    <n v="0"/>
    <n v="0"/>
    <n v="8"/>
    <n v="0"/>
    <n v="0"/>
    <n v="8"/>
    <n v="0"/>
    <n v="8"/>
  </r>
  <r>
    <n v="189"/>
    <s v="Gir Somnath"/>
    <x v="9"/>
    <n v="9"/>
    <n v="0"/>
    <n v="0"/>
    <n v="9"/>
    <n v="0"/>
    <n v="0"/>
    <n v="9"/>
    <n v="0"/>
    <n v="9"/>
  </r>
  <r>
    <n v="190"/>
    <s v="Mahisagar"/>
    <x v="9"/>
    <m/>
    <n v="0"/>
    <n v="0"/>
    <n v="0"/>
    <n v="0"/>
    <n v="0"/>
    <n v="0"/>
    <n v="0"/>
    <n v="0"/>
  </r>
  <r>
    <n v="191"/>
    <s v="Morbi"/>
    <x v="9"/>
    <n v="29"/>
    <n v="0"/>
    <n v="0"/>
    <n v="0"/>
    <n v="0"/>
    <n v="0"/>
    <n v="0"/>
    <n v="0"/>
    <n v="0"/>
  </r>
  <r>
    <n v="192"/>
    <s v="Ahmedabad"/>
    <x v="10"/>
    <n v="4"/>
    <n v="0"/>
    <n v="0"/>
    <n v="0"/>
    <n v="0"/>
    <n v="0"/>
    <n v="0"/>
    <n v="0"/>
    <n v="0"/>
  </r>
  <r>
    <n v="193"/>
    <s v="Banaskantha"/>
    <x v="10"/>
    <n v="322"/>
    <n v="0"/>
    <n v="39"/>
    <n v="91"/>
    <n v="0"/>
    <n v="0"/>
    <n v="130"/>
    <n v="12"/>
    <n v="142"/>
  </r>
  <r>
    <n v="194"/>
    <s v="Gandhinagar"/>
    <x v="10"/>
    <n v="15"/>
    <n v="0"/>
    <n v="3"/>
    <n v="2"/>
    <n v="0"/>
    <n v="0"/>
    <n v="5"/>
    <n v="4"/>
    <n v="9"/>
  </r>
  <r>
    <n v="195"/>
    <s v="Kutchh"/>
    <x v="10"/>
    <n v="334"/>
    <n v="0"/>
    <n v="11"/>
    <n v="0"/>
    <n v="0"/>
    <n v="0"/>
    <n v="11"/>
    <n v="0"/>
    <n v="11"/>
  </r>
  <r>
    <n v="196"/>
    <s v="Mehsana"/>
    <x v="10"/>
    <n v="109"/>
    <n v="0"/>
    <n v="80"/>
    <n v="27"/>
    <n v="0"/>
    <n v="0"/>
    <n v="107"/>
    <n v="0"/>
    <n v="107"/>
  </r>
  <r>
    <n v="197"/>
    <s v="Patan"/>
    <x v="10"/>
    <n v="111"/>
    <n v="0"/>
    <n v="17"/>
    <n v="35"/>
    <n v="0"/>
    <n v="0"/>
    <n v="52"/>
    <n v="0"/>
    <n v="52"/>
  </r>
  <r>
    <n v="198"/>
    <s v="Sabarkantha"/>
    <x v="10"/>
    <n v="101"/>
    <n v="1"/>
    <n v="27"/>
    <n v="30"/>
    <n v="0"/>
    <n v="0"/>
    <n v="57"/>
    <n v="0"/>
    <n v="58"/>
  </r>
  <r>
    <n v="199"/>
    <s v="Aravalli"/>
    <x v="10"/>
    <n v="96"/>
    <n v="0"/>
    <n v="24"/>
    <n v="20"/>
    <n v="0"/>
    <n v="0"/>
    <n v="44"/>
    <n v="10"/>
    <n v="54"/>
  </r>
  <r>
    <n v="200"/>
    <s v="UT DAMAN"/>
    <x v="11"/>
    <n v="1"/>
    <n v="0"/>
    <n v="0"/>
    <n v="0"/>
    <n v="0"/>
    <n v="0"/>
    <n v="0"/>
    <n v="0"/>
    <n v="0"/>
  </r>
  <r>
    <n v="201"/>
    <s v="Jamnagar"/>
    <x v="12"/>
    <n v="8"/>
    <n v="0"/>
    <n v="1"/>
    <n v="0"/>
    <n v="0"/>
    <n v="0"/>
    <n v="1"/>
    <n v="0"/>
    <n v="1"/>
  </r>
  <r>
    <n v="202"/>
    <s v="Junagadh"/>
    <x v="12"/>
    <n v="4"/>
    <n v="0"/>
    <n v="1"/>
    <n v="0"/>
    <n v="0"/>
    <n v="0"/>
    <n v="1"/>
    <n v="0"/>
    <n v="1"/>
  </r>
  <r>
    <n v="203"/>
    <s v="Narmada"/>
    <x v="12"/>
    <n v="1"/>
    <n v="0"/>
    <n v="1"/>
    <n v="0"/>
    <n v="0"/>
    <n v="0"/>
    <n v="1"/>
    <n v="0"/>
    <n v="1"/>
  </r>
  <r>
    <n v="204"/>
    <s v="Jamnagar"/>
    <x v="13"/>
    <n v="3"/>
    <n v="0"/>
    <n v="0"/>
    <n v="3"/>
    <n v="0"/>
    <n v="0"/>
    <n v="3"/>
    <n v="0"/>
    <n v="3"/>
  </r>
  <r>
    <n v="205"/>
    <s v="Narmada"/>
    <x v="13"/>
    <n v="2"/>
    <n v="0"/>
    <n v="0"/>
    <n v="0"/>
    <n v="0"/>
    <n v="0"/>
    <n v="0"/>
    <n v="0"/>
    <n v="0"/>
  </r>
  <r>
    <n v="206"/>
    <s v="UT SILVASA"/>
    <x v="13"/>
    <n v="1"/>
    <n v="0"/>
    <n v="0"/>
    <n v="0"/>
    <n v="0"/>
    <n v="0"/>
    <n v="0"/>
    <n v="0"/>
    <n v="0"/>
  </r>
  <r>
    <n v="207"/>
    <s v="UT SILVASA"/>
    <x v="14"/>
    <n v="4"/>
    <n v="1"/>
    <n v="1"/>
    <n v="1"/>
    <n v="0"/>
    <n v="0"/>
    <n v="2"/>
    <n v="0"/>
    <n v="3"/>
  </r>
  <r>
    <n v="208"/>
    <s v="Amreli"/>
    <x v="15"/>
    <n v="1"/>
    <n v="0"/>
    <n v="0"/>
    <n v="0"/>
    <n v="0"/>
    <n v="0"/>
    <n v="0"/>
    <n v="0"/>
    <n v="0"/>
  </r>
  <r>
    <n v="209"/>
    <s v="Bharuch"/>
    <x v="15"/>
    <n v="1"/>
    <n v="0"/>
    <n v="0"/>
    <n v="0"/>
    <n v="0"/>
    <n v="0"/>
    <n v="0"/>
    <n v="0"/>
    <n v="0"/>
  </r>
  <r>
    <n v="210"/>
    <s v="Kheda"/>
    <x v="15"/>
    <n v="1"/>
    <n v="0"/>
    <n v="0"/>
    <n v="0"/>
    <n v="0"/>
    <n v="0"/>
    <n v="0"/>
    <n v="0"/>
    <n v="0"/>
  </r>
  <r>
    <n v="211"/>
    <s v="Kutchh"/>
    <x v="15"/>
    <n v="1"/>
    <n v="0"/>
    <n v="0"/>
    <n v="0"/>
    <n v="0"/>
    <n v="0"/>
    <n v="0"/>
    <n v="0"/>
    <n v="0"/>
  </r>
  <r>
    <n v="212"/>
    <s v="Mehsana"/>
    <x v="15"/>
    <n v="5"/>
    <n v="0"/>
    <n v="0"/>
    <n v="0"/>
    <n v="0"/>
    <n v="2"/>
    <n v="2"/>
    <n v="0"/>
    <n v="2"/>
  </r>
  <r>
    <n v="213"/>
    <s v="Patan"/>
    <x v="15"/>
    <n v="4"/>
    <n v="0"/>
    <n v="0"/>
    <n v="0"/>
    <n v="0"/>
    <n v="0"/>
    <n v="0"/>
    <n v="0"/>
    <n v="0"/>
  </r>
  <r>
    <n v="214"/>
    <s v="Rajkot"/>
    <x v="15"/>
    <n v="3"/>
    <n v="0"/>
    <n v="0"/>
    <n v="0"/>
    <n v="0"/>
    <n v="0"/>
    <n v="0"/>
    <n v="0"/>
    <n v="0"/>
  </r>
  <r>
    <n v="215"/>
    <s v="Surendranagar"/>
    <x v="15"/>
    <n v="1"/>
    <n v="0"/>
    <n v="0"/>
    <n v="0"/>
    <n v="0"/>
    <n v="0"/>
    <n v="0"/>
    <n v="0"/>
    <n v="0"/>
  </r>
  <r>
    <n v="216"/>
    <s v="Vadodara"/>
    <x v="15"/>
    <n v="6"/>
    <n v="0"/>
    <n v="0"/>
    <n v="0"/>
    <n v="0"/>
    <n v="0"/>
    <n v="0"/>
    <n v="0"/>
    <n v="0"/>
  </r>
  <r>
    <n v="217"/>
    <s v="Aravalli"/>
    <x v="15"/>
    <m/>
    <n v="0"/>
    <n v="0"/>
    <n v="0"/>
    <n v="0"/>
    <n v="0"/>
    <n v="0"/>
    <n v="0"/>
    <n v="0"/>
  </r>
  <r>
    <n v="218"/>
    <s v="Botad"/>
    <x v="15"/>
    <m/>
    <n v="0"/>
    <n v="0"/>
    <n v="0"/>
    <n v="0"/>
    <n v="0"/>
    <n v="0"/>
    <n v="0"/>
    <n v="0"/>
  </r>
  <r>
    <n v="219"/>
    <s v="Chhotaudepur"/>
    <x v="15"/>
    <m/>
    <n v="0"/>
    <n v="0"/>
    <n v="0"/>
    <n v="0"/>
    <n v="0"/>
    <n v="0"/>
    <n v="0"/>
    <n v="0"/>
  </r>
  <r>
    <n v="220"/>
    <s v="Devbhumi Dwarka"/>
    <x v="15"/>
    <m/>
    <n v="0"/>
    <n v="0"/>
    <n v="0"/>
    <n v="0"/>
    <n v="0"/>
    <n v="0"/>
    <n v="0"/>
    <n v="0"/>
  </r>
  <r>
    <n v="221"/>
    <s v="Gir Somnath"/>
    <x v="15"/>
    <m/>
    <n v="0"/>
    <n v="0"/>
    <n v="0"/>
    <n v="0"/>
    <n v="0"/>
    <n v="0"/>
    <n v="0"/>
    <n v="0"/>
  </r>
  <r>
    <n v="222"/>
    <s v="Mahisagar"/>
    <x v="15"/>
    <m/>
    <n v="0"/>
    <n v="0"/>
    <n v="0"/>
    <n v="0"/>
    <n v="0"/>
    <n v="0"/>
    <n v="0"/>
    <n v="0"/>
  </r>
  <r>
    <n v="223"/>
    <s v="Morbi"/>
    <x v="15"/>
    <m/>
    <n v="0"/>
    <n v="0"/>
    <n v="0"/>
    <n v="0"/>
    <n v="0"/>
    <n v="0"/>
    <n v="0"/>
    <n v="0"/>
  </r>
  <r>
    <n v="224"/>
    <s v="Narmada"/>
    <x v="16"/>
    <n v="1"/>
    <n v="0"/>
    <n v="0"/>
    <n v="0"/>
    <n v="0"/>
    <n v="0"/>
    <n v="0"/>
    <n v="0"/>
    <n v="0"/>
  </r>
  <r>
    <n v="225"/>
    <s v="Ahmedabad"/>
    <x v="17"/>
    <n v="8"/>
    <n v="0"/>
    <n v="2"/>
    <n v="0"/>
    <n v="0"/>
    <n v="0"/>
    <n v="2"/>
    <n v="0"/>
    <n v="2"/>
  </r>
  <r>
    <n v="226"/>
    <s v="Anand"/>
    <x v="17"/>
    <n v="1"/>
    <n v="0"/>
    <n v="0"/>
    <n v="0"/>
    <n v="0"/>
    <n v="0"/>
    <n v="0"/>
    <n v="0"/>
    <n v="0"/>
  </r>
  <r>
    <n v="227"/>
    <s v="Bharuch"/>
    <x v="17"/>
    <n v="4"/>
    <n v="0"/>
    <n v="1"/>
    <n v="0"/>
    <n v="0"/>
    <n v="0"/>
    <n v="1"/>
    <n v="0"/>
    <n v="1"/>
  </r>
  <r>
    <n v="228"/>
    <s v="Bhavnagar"/>
    <x v="17"/>
    <n v="8"/>
    <n v="0"/>
    <n v="0"/>
    <n v="0"/>
    <n v="0"/>
    <n v="0"/>
    <n v="0"/>
    <n v="0"/>
    <n v="0"/>
  </r>
  <r>
    <n v="229"/>
    <s v="Gandhinagar"/>
    <x v="17"/>
    <n v="2"/>
    <n v="0"/>
    <n v="1"/>
    <n v="0"/>
    <n v="0"/>
    <n v="0"/>
    <n v="1"/>
    <n v="0"/>
    <n v="1"/>
  </r>
  <r>
    <n v="230"/>
    <s v="Kutchh"/>
    <x v="17"/>
    <n v="4"/>
    <n v="0"/>
    <n v="0"/>
    <n v="0"/>
    <n v="0"/>
    <n v="0"/>
    <n v="0"/>
    <n v="0"/>
    <n v="0"/>
  </r>
  <r>
    <n v="231"/>
    <s v="Narmada"/>
    <x v="17"/>
    <n v="15"/>
    <n v="1"/>
    <n v="0"/>
    <n v="0"/>
    <n v="0"/>
    <n v="0"/>
    <n v="0"/>
    <n v="0"/>
    <n v="1"/>
  </r>
  <r>
    <n v="232"/>
    <s v="Rajkot"/>
    <x v="17"/>
    <n v="9"/>
    <n v="0"/>
    <n v="1"/>
    <n v="0"/>
    <n v="0"/>
    <n v="0"/>
    <n v="1"/>
    <n v="0"/>
    <n v="1"/>
  </r>
  <r>
    <n v="233"/>
    <s v="Surendranagar"/>
    <x v="17"/>
    <n v="1"/>
    <n v="0"/>
    <n v="0"/>
    <n v="0"/>
    <n v="0"/>
    <n v="0"/>
    <n v="0"/>
    <n v="0"/>
    <n v="0"/>
  </r>
  <r>
    <n v="234"/>
    <s v="Tapi"/>
    <x v="17"/>
    <n v="7"/>
    <n v="0"/>
    <n v="1"/>
    <n v="3"/>
    <n v="0"/>
    <n v="0"/>
    <n v="4"/>
    <n v="0"/>
    <n v="4"/>
  </r>
  <r>
    <n v="235"/>
    <s v="Vadodara"/>
    <x v="17"/>
    <n v="38"/>
    <n v="0"/>
    <n v="2"/>
    <n v="0"/>
    <n v="0"/>
    <n v="0"/>
    <n v="2"/>
    <n v="0"/>
    <n v="2"/>
  </r>
  <r>
    <n v="236"/>
    <s v="Aravalli"/>
    <x v="17"/>
    <m/>
    <n v="0"/>
    <n v="0"/>
    <n v="0"/>
    <n v="0"/>
    <n v="0"/>
    <n v="0"/>
    <n v="0"/>
    <n v="0"/>
  </r>
  <r>
    <n v="237"/>
    <s v="Botad"/>
    <x v="17"/>
    <m/>
    <n v="0"/>
    <n v="0"/>
    <n v="0"/>
    <n v="0"/>
    <n v="0"/>
    <n v="0"/>
    <n v="0"/>
    <n v="0"/>
  </r>
  <r>
    <n v="238"/>
    <s v="Chhotaudepur"/>
    <x v="17"/>
    <m/>
    <n v="0"/>
    <n v="0"/>
    <n v="0"/>
    <n v="0"/>
    <n v="0"/>
    <n v="0"/>
    <n v="0"/>
    <n v="0"/>
  </r>
  <r>
    <n v="239"/>
    <s v="Devbhumi Dwarka"/>
    <x v="17"/>
    <m/>
    <n v="0"/>
    <n v="0"/>
    <n v="0"/>
    <n v="0"/>
    <n v="0"/>
    <n v="0"/>
    <n v="0"/>
    <n v="0"/>
  </r>
  <r>
    <n v="240"/>
    <s v="Gir Somnath"/>
    <x v="17"/>
    <m/>
    <n v="0"/>
    <n v="0"/>
    <n v="0"/>
    <n v="0"/>
    <n v="0"/>
    <n v="0"/>
    <n v="0"/>
    <n v="0"/>
  </r>
  <r>
    <n v="241"/>
    <s v="Mahisagar"/>
    <x v="17"/>
    <m/>
    <n v="0"/>
    <n v="0"/>
    <n v="0"/>
    <n v="0"/>
    <n v="0"/>
    <n v="0"/>
    <n v="0"/>
    <n v="0"/>
  </r>
  <r>
    <n v="242"/>
    <s v="Morbi"/>
    <x v="17"/>
    <n v="2"/>
    <n v="0"/>
    <n v="0"/>
    <n v="0"/>
    <n v="0"/>
    <n v="0"/>
    <n v="0"/>
    <n v="0"/>
    <n v="0"/>
  </r>
  <r>
    <n v="243"/>
    <s v="Amreli"/>
    <x v="18"/>
    <n v="2"/>
    <n v="0"/>
    <n v="1"/>
    <n v="1"/>
    <n v="0"/>
    <n v="0"/>
    <n v="2"/>
    <n v="0"/>
    <n v="2"/>
  </r>
  <r>
    <n v="244"/>
    <s v="Banaskantha"/>
    <x v="18"/>
    <n v="5"/>
    <n v="0"/>
    <n v="1"/>
    <n v="4"/>
    <n v="0"/>
    <n v="0"/>
    <n v="5"/>
    <n v="0"/>
    <n v="5"/>
  </r>
  <r>
    <n v="245"/>
    <s v="Mehsana"/>
    <x v="18"/>
    <n v="4"/>
    <n v="0"/>
    <n v="2"/>
    <n v="2"/>
    <n v="0"/>
    <n v="0"/>
    <n v="4"/>
    <n v="0"/>
    <n v="4"/>
  </r>
  <r>
    <n v="246"/>
    <s v="Sabarkantha"/>
    <x v="18"/>
    <n v="1"/>
    <n v="0"/>
    <n v="1"/>
    <n v="0"/>
    <n v="0"/>
    <n v="0"/>
    <n v="1"/>
    <n v="0"/>
    <n v="1"/>
  </r>
  <r>
    <n v="247"/>
    <s v="Surendranagar"/>
    <x v="18"/>
    <n v="1"/>
    <n v="0"/>
    <n v="1"/>
    <n v="0"/>
    <n v="0"/>
    <n v="0"/>
    <n v="1"/>
    <n v="0"/>
    <n v="1"/>
  </r>
  <r>
    <n v="248"/>
    <s v="UT SILVASA"/>
    <x v="18"/>
    <n v="10"/>
    <n v="0"/>
    <n v="0"/>
    <n v="0"/>
    <n v="0"/>
    <n v="0"/>
    <n v="0"/>
    <n v="0"/>
    <n v="0"/>
  </r>
  <r>
    <n v="249"/>
    <s v="UT DAMAN"/>
    <x v="18"/>
    <n v="2"/>
    <n v="0"/>
    <n v="0"/>
    <n v="0"/>
    <n v="0"/>
    <n v="0"/>
    <n v="0"/>
    <n v="0"/>
    <n v="0"/>
  </r>
  <r>
    <n v="250"/>
    <s v="Ahmedabad"/>
    <x v="19"/>
    <n v="14"/>
    <n v="0"/>
    <n v="3"/>
    <n v="0"/>
    <n v="0"/>
    <n v="6"/>
    <n v="9"/>
    <n v="0"/>
    <n v="9"/>
  </r>
  <r>
    <n v="251"/>
    <s v="Amreli"/>
    <x v="19"/>
    <n v="4"/>
    <n v="0"/>
    <n v="0"/>
    <n v="0"/>
    <n v="0"/>
    <n v="0"/>
    <n v="0"/>
    <n v="0"/>
    <n v="0"/>
  </r>
  <r>
    <n v="252"/>
    <s v="Anand"/>
    <x v="19"/>
    <n v="1"/>
    <n v="0"/>
    <n v="1"/>
    <n v="0"/>
    <n v="0"/>
    <n v="2"/>
    <n v="3"/>
    <n v="0"/>
    <n v="3"/>
  </r>
  <r>
    <n v="253"/>
    <s v="Banaskantha"/>
    <x v="19"/>
    <n v="3"/>
    <n v="0"/>
    <n v="0"/>
    <n v="0"/>
    <n v="0"/>
    <n v="0"/>
    <n v="0"/>
    <n v="0"/>
    <n v="0"/>
  </r>
  <r>
    <n v="254"/>
    <s v="Dahod"/>
    <x v="19"/>
    <n v="3"/>
    <n v="0"/>
    <n v="2"/>
    <n v="0"/>
    <n v="0"/>
    <n v="1"/>
    <n v="3"/>
    <n v="0"/>
    <n v="3"/>
  </r>
  <r>
    <n v="255"/>
    <s v="Dang"/>
    <x v="19"/>
    <n v="30"/>
    <n v="0"/>
    <n v="0"/>
    <n v="0"/>
    <n v="0"/>
    <n v="0"/>
    <n v="0"/>
    <n v="0"/>
    <n v="0"/>
  </r>
  <r>
    <n v="256"/>
    <s v="Kheda"/>
    <x v="19"/>
    <n v="3"/>
    <n v="0"/>
    <n v="1"/>
    <n v="0"/>
    <n v="0"/>
    <n v="1"/>
    <n v="2"/>
    <n v="0"/>
    <n v="2"/>
  </r>
  <r>
    <n v="257"/>
    <s v="Kutchh"/>
    <x v="19"/>
    <n v="7"/>
    <n v="1"/>
    <n v="2"/>
    <n v="0"/>
    <n v="0"/>
    <n v="3"/>
    <n v="5"/>
    <n v="0"/>
    <n v="6"/>
  </r>
  <r>
    <n v="258"/>
    <s v="Mehsana"/>
    <x v="19"/>
    <n v="2"/>
    <n v="0"/>
    <n v="0"/>
    <n v="0"/>
    <n v="0"/>
    <n v="2"/>
    <n v="2"/>
    <n v="0"/>
    <n v="2"/>
  </r>
  <r>
    <n v="259"/>
    <s v="Narmada"/>
    <x v="19"/>
    <n v="5"/>
    <n v="0"/>
    <n v="1"/>
    <n v="0"/>
    <n v="0"/>
    <n v="1"/>
    <n v="2"/>
    <n v="0"/>
    <n v="2"/>
  </r>
  <r>
    <n v="260"/>
    <s v="Patan"/>
    <x v="19"/>
    <n v="3"/>
    <n v="0"/>
    <n v="0"/>
    <n v="0"/>
    <n v="0"/>
    <n v="1"/>
    <n v="1"/>
    <n v="0"/>
    <n v="1"/>
  </r>
  <r>
    <n v="261"/>
    <s v="Rajkot"/>
    <x v="19"/>
    <n v="0"/>
    <n v="0"/>
    <n v="0"/>
    <n v="0"/>
    <n v="0"/>
    <n v="0"/>
    <n v="0"/>
    <n v="0"/>
    <n v="0"/>
  </r>
  <r>
    <n v="262"/>
    <s v="Sabarkantha"/>
    <x v="19"/>
    <n v="3"/>
    <n v="0"/>
    <n v="0"/>
    <n v="0"/>
    <n v="0"/>
    <n v="3"/>
    <n v="3"/>
    <n v="0"/>
    <n v="3"/>
  </r>
  <r>
    <n v="263"/>
    <s v="Surendranagar"/>
    <x v="19"/>
    <n v="40"/>
    <n v="0"/>
    <n v="3"/>
    <n v="0"/>
    <n v="0"/>
    <n v="30"/>
    <n v="33"/>
    <n v="0"/>
    <n v="33"/>
  </r>
  <r>
    <n v="264"/>
    <s v="Tapi"/>
    <x v="19"/>
    <n v="6"/>
    <n v="0"/>
    <n v="0"/>
    <n v="0"/>
    <n v="0"/>
    <n v="0"/>
    <n v="0"/>
    <n v="0"/>
    <n v="0"/>
  </r>
  <r>
    <n v="265"/>
    <s v="Vadodara"/>
    <x v="19"/>
    <n v="7"/>
    <n v="0"/>
    <n v="1"/>
    <n v="0"/>
    <n v="0"/>
    <n v="2"/>
    <n v="3"/>
    <n v="0"/>
    <n v="3"/>
  </r>
  <r>
    <n v="266"/>
    <s v="Valsad"/>
    <x v="19"/>
    <n v="2"/>
    <n v="0"/>
    <n v="1"/>
    <n v="0"/>
    <n v="0"/>
    <n v="1"/>
    <n v="2"/>
    <n v="0"/>
    <n v="2"/>
  </r>
  <r>
    <n v="267"/>
    <s v="Aravalli"/>
    <x v="19"/>
    <m/>
    <n v="0"/>
    <n v="0"/>
    <n v="0"/>
    <n v="0"/>
    <n v="0"/>
    <n v="0"/>
    <n v="0"/>
    <n v="0"/>
  </r>
  <r>
    <n v="268"/>
    <s v="Botad"/>
    <x v="19"/>
    <m/>
    <n v="0"/>
    <n v="0"/>
    <n v="0"/>
    <n v="0"/>
    <n v="0"/>
    <n v="0"/>
    <n v="0"/>
    <n v="0"/>
  </r>
  <r>
    <n v="269"/>
    <s v="Chhotaudepur"/>
    <x v="19"/>
    <m/>
    <n v="0"/>
    <n v="0"/>
    <n v="0"/>
    <n v="0"/>
    <n v="0"/>
    <n v="0"/>
    <n v="0"/>
    <n v="0"/>
  </r>
  <r>
    <n v="270"/>
    <s v="Devbhumi Dwarka"/>
    <x v="19"/>
    <m/>
    <n v="0"/>
    <n v="0"/>
    <n v="0"/>
    <n v="0"/>
    <n v="0"/>
    <n v="0"/>
    <n v="0"/>
    <n v="0"/>
  </r>
  <r>
    <n v="271"/>
    <s v="Gir Somnath"/>
    <x v="19"/>
    <m/>
    <n v="0"/>
    <n v="0"/>
    <n v="0"/>
    <n v="0"/>
    <n v="0"/>
    <n v="0"/>
    <n v="0"/>
    <n v="0"/>
  </r>
  <r>
    <n v="272"/>
    <s v="Mahisagar"/>
    <x v="19"/>
    <m/>
    <n v="0"/>
    <n v="0"/>
    <n v="0"/>
    <n v="0"/>
    <n v="0"/>
    <n v="0"/>
    <n v="0"/>
    <n v="0"/>
  </r>
  <r>
    <n v="273"/>
    <s v="Morbi"/>
    <x v="19"/>
    <n v="7"/>
    <n v="0"/>
    <n v="0"/>
    <n v="0"/>
    <n v="0"/>
    <n v="0"/>
    <n v="0"/>
    <n v="0"/>
    <n v="0"/>
  </r>
  <r>
    <n v="274"/>
    <s v="Ahmedabad"/>
    <x v="20"/>
    <n v="110"/>
    <n v="0"/>
    <n v="68"/>
    <n v="42"/>
    <n v="0"/>
    <n v="0"/>
    <n v="110"/>
    <n v="0"/>
    <n v="110"/>
  </r>
  <r>
    <n v="275"/>
    <s v="Amreli"/>
    <x v="20"/>
    <n v="231"/>
    <n v="0"/>
    <n v="64"/>
    <n v="97"/>
    <n v="0"/>
    <n v="0"/>
    <n v="161"/>
    <n v="0"/>
    <n v="161"/>
  </r>
  <r>
    <n v="276"/>
    <s v="Anand"/>
    <x v="20"/>
    <n v="26"/>
    <n v="0"/>
    <n v="18"/>
    <n v="6"/>
    <n v="0"/>
    <n v="0"/>
    <n v="24"/>
    <n v="0"/>
    <n v="24"/>
  </r>
  <r>
    <n v="277"/>
    <s v="Bharuch"/>
    <x v="20"/>
    <n v="106"/>
    <n v="0"/>
    <n v="10"/>
    <n v="8"/>
    <n v="0"/>
    <n v="0"/>
    <n v="18"/>
    <n v="0"/>
    <n v="18"/>
  </r>
  <r>
    <n v="278"/>
    <s v="Bhavnagar"/>
    <x v="20"/>
    <n v="203"/>
    <n v="0"/>
    <n v="147"/>
    <n v="48"/>
    <n v="0"/>
    <n v="0"/>
    <n v="195"/>
    <n v="0"/>
    <n v="195"/>
  </r>
  <r>
    <n v="279"/>
    <s v="Banaskantha"/>
    <x v="20"/>
    <n v="230"/>
    <n v="1"/>
    <n v="37"/>
    <n v="16"/>
    <n v="0"/>
    <n v="0"/>
    <n v="53"/>
    <n v="0"/>
    <n v="54"/>
  </r>
  <r>
    <n v="280"/>
    <s v="Dahod"/>
    <x v="20"/>
    <n v="81"/>
    <n v="0"/>
    <n v="13"/>
    <n v="19"/>
    <n v="0"/>
    <n v="0"/>
    <n v="32"/>
    <n v="0"/>
    <n v="32"/>
  </r>
  <r>
    <n v="281"/>
    <s v="Dang"/>
    <x v="20"/>
    <n v="102"/>
    <n v="0"/>
    <n v="10"/>
    <n v="31"/>
    <n v="0"/>
    <n v="0"/>
    <n v="41"/>
    <n v="0"/>
    <n v="41"/>
  </r>
  <r>
    <n v="282"/>
    <s v="Gandhinagar"/>
    <x v="20"/>
    <n v="34"/>
    <n v="0"/>
    <n v="6"/>
    <n v="3"/>
    <n v="0"/>
    <n v="0"/>
    <n v="9"/>
    <n v="0"/>
    <n v="9"/>
  </r>
  <r>
    <n v="283"/>
    <s v="Kheda"/>
    <x v="20"/>
    <n v="77"/>
    <n v="0"/>
    <n v="22"/>
    <n v="49"/>
    <n v="0"/>
    <n v="0"/>
    <n v="71"/>
    <n v="0"/>
    <n v="71"/>
  </r>
  <r>
    <n v="284"/>
    <s v="Kutchh"/>
    <x v="20"/>
    <n v="55"/>
    <n v="0"/>
    <n v="13"/>
    <n v="9"/>
    <n v="0"/>
    <n v="0"/>
    <n v="22"/>
    <n v="0"/>
    <n v="22"/>
  </r>
  <r>
    <n v="285"/>
    <s v="Jamnagar"/>
    <x v="20"/>
    <n v="106"/>
    <n v="0"/>
    <n v="11"/>
    <n v="2"/>
    <n v="0"/>
    <n v="0"/>
    <n v="13"/>
    <n v="0"/>
    <n v="13"/>
  </r>
  <r>
    <n v="286"/>
    <s v="Junagadh"/>
    <x v="20"/>
    <n v="324"/>
    <n v="0"/>
    <n v="91"/>
    <n v="120"/>
    <n v="0"/>
    <n v="0"/>
    <n v="211"/>
    <n v="0"/>
    <n v="211"/>
  </r>
  <r>
    <n v="287"/>
    <s v="Mehsana"/>
    <x v="20"/>
    <n v="47"/>
    <n v="0"/>
    <n v="4"/>
    <n v="6"/>
    <n v="0"/>
    <n v="0"/>
    <n v="10"/>
    <n v="0"/>
    <n v="10"/>
  </r>
  <r>
    <n v="288"/>
    <s v="Narmada"/>
    <x v="20"/>
    <n v="110"/>
    <n v="0"/>
    <n v="8"/>
    <n v="30"/>
    <n v="0"/>
    <n v="0"/>
    <n v="38"/>
    <n v="0"/>
    <n v="38"/>
  </r>
  <r>
    <n v="289"/>
    <s v="Navsari"/>
    <x v="20"/>
    <n v="30"/>
    <n v="0"/>
    <n v="14"/>
    <n v="3"/>
    <n v="0"/>
    <n v="0"/>
    <n v="17"/>
    <n v="0"/>
    <n v="17"/>
  </r>
  <r>
    <n v="290"/>
    <s v="Panchmahal"/>
    <x v="20"/>
    <n v="66"/>
    <n v="0"/>
    <n v="15"/>
    <n v="31"/>
    <n v="0"/>
    <n v="0"/>
    <n v="46"/>
    <n v="0"/>
    <n v="46"/>
  </r>
  <r>
    <n v="291"/>
    <s v="Patan"/>
    <x v="20"/>
    <n v="72"/>
    <n v="0"/>
    <n v="12"/>
    <n v="3"/>
    <n v="0"/>
    <n v="0"/>
    <n v="15"/>
    <n v="0"/>
    <n v="15"/>
  </r>
  <r>
    <n v="292"/>
    <s v="Porbandar"/>
    <x v="20"/>
    <n v="43"/>
    <n v="0"/>
    <n v="5"/>
    <n v="2"/>
    <n v="0"/>
    <n v="0"/>
    <n v="7"/>
    <n v="0"/>
    <n v="7"/>
  </r>
  <r>
    <n v="293"/>
    <s v="Rajkot"/>
    <x v="20"/>
    <n v="238"/>
    <n v="0"/>
    <n v="36"/>
    <n v="17"/>
    <n v="0"/>
    <n v="0"/>
    <n v="53"/>
    <n v="0"/>
    <n v="53"/>
  </r>
  <r>
    <n v="294"/>
    <s v="Sabarkantha"/>
    <x v="20"/>
    <n v="217"/>
    <n v="0"/>
    <n v="16"/>
    <n v="9"/>
    <n v="0"/>
    <n v="0"/>
    <n v="25"/>
    <n v="0"/>
    <n v="25"/>
  </r>
  <r>
    <n v="295"/>
    <s v="Surat"/>
    <x v="20"/>
    <n v="87"/>
    <n v="0"/>
    <n v="21"/>
    <n v="51"/>
    <n v="0"/>
    <n v="0"/>
    <n v="72"/>
    <n v="0"/>
    <n v="72"/>
  </r>
  <r>
    <n v="296"/>
    <s v="Surendranagar"/>
    <x v="20"/>
    <n v="173"/>
    <n v="0"/>
    <n v="21"/>
    <n v="9"/>
    <n v="0"/>
    <n v="0"/>
    <n v="30"/>
    <n v="0"/>
    <n v="30"/>
  </r>
  <r>
    <n v="297"/>
    <s v="Tapi"/>
    <x v="20"/>
    <n v="102"/>
    <n v="0"/>
    <n v="10"/>
    <n v="21"/>
    <n v="0"/>
    <n v="0"/>
    <n v="31"/>
    <n v="0"/>
    <n v="31"/>
  </r>
  <r>
    <n v="298"/>
    <s v="Vadodara"/>
    <x v="20"/>
    <n v="362"/>
    <n v="0"/>
    <n v="67"/>
    <n v="70"/>
    <n v="0"/>
    <n v="0"/>
    <n v="137"/>
    <n v="0"/>
    <n v="137"/>
  </r>
  <r>
    <n v="299"/>
    <s v="Valsad"/>
    <x v="20"/>
    <n v="52"/>
    <n v="0"/>
    <n v="11"/>
    <n v="25"/>
    <n v="0"/>
    <n v="0"/>
    <n v="36"/>
    <n v="0"/>
    <n v="36"/>
  </r>
  <r>
    <n v="300"/>
    <s v="UT SILVASA"/>
    <x v="20"/>
    <n v="2"/>
    <n v="0"/>
    <n v="2"/>
    <n v="0"/>
    <n v="0"/>
    <n v="0"/>
    <n v="2"/>
    <n v="0"/>
    <n v="2"/>
  </r>
  <r>
    <n v="301"/>
    <s v="UT DAMAN"/>
    <x v="20"/>
    <n v="4"/>
    <n v="0"/>
    <n v="1"/>
    <n v="1"/>
    <n v="0"/>
    <n v="0"/>
    <n v="2"/>
    <n v="0"/>
    <n v="2"/>
  </r>
  <r>
    <n v="302"/>
    <s v="UT Diu"/>
    <x v="20"/>
    <n v="1"/>
    <n v="0"/>
    <n v="1"/>
    <n v="0"/>
    <n v="0"/>
    <n v="0"/>
    <n v="1"/>
    <n v="0"/>
    <n v="1"/>
  </r>
  <r>
    <n v="303"/>
    <s v="Aravalli"/>
    <x v="20"/>
    <m/>
    <n v="0"/>
    <n v="0"/>
    <n v="0"/>
    <n v="0"/>
    <n v="0"/>
    <n v="0"/>
    <n v="0"/>
    <n v="0"/>
  </r>
  <r>
    <n v="304"/>
    <s v="Botad"/>
    <x v="20"/>
    <m/>
    <n v="0"/>
    <n v="0"/>
    <n v="0"/>
    <n v="0"/>
    <n v="0"/>
    <n v="0"/>
    <n v="0"/>
    <n v="0"/>
  </r>
  <r>
    <n v="305"/>
    <s v="Chhotaudepur"/>
    <x v="20"/>
    <m/>
    <n v="0"/>
    <n v="0"/>
    <n v="0"/>
    <n v="0"/>
    <n v="0"/>
    <n v="0"/>
    <n v="0"/>
    <n v="0"/>
  </r>
  <r>
    <n v="306"/>
    <s v="Devbhumi Dwarka"/>
    <x v="20"/>
    <m/>
    <n v="0"/>
    <n v="0"/>
    <n v="0"/>
    <n v="0"/>
    <n v="0"/>
    <n v="0"/>
    <n v="0"/>
    <n v="0"/>
  </r>
  <r>
    <n v="307"/>
    <s v="Gir Somnath"/>
    <x v="20"/>
    <m/>
    <n v="0"/>
    <n v="0"/>
    <n v="0"/>
    <n v="0"/>
    <n v="0"/>
    <n v="0"/>
    <n v="0"/>
    <n v="0"/>
  </r>
  <r>
    <n v="308"/>
    <s v="Mahisagar"/>
    <x v="20"/>
    <m/>
    <n v="0"/>
    <n v="0"/>
    <n v="0"/>
    <n v="0"/>
    <n v="0"/>
    <n v="0"/>
    <n v="0"/>
    <n v="0"/>
  </r>
  <r>
    <n v="309"/>
    <s v="Morbi"/>
    <x v="20"/>
    <m/>
    <n v="0"/>
    <n v="0"/>
    <n v="0"/>
    <n v="0"/>
    <n v="0"/>
    <n v="0"/>
    <n v="0"/>
    <n v="0"/>
  </r>
  <r>
    <n v="310"/>
    <s v="Amreli"/>
    <x v="21"/>
    <n v="51"/>
    <n v="2"/>
    <n v="11"/>
    <n v="0"/>
    <n v="0"/>
    <n v="0"/>
    <n v="11"/>
    <n v="0"/>
    <n v="13"/>
  </r>
  <r>
    <n v="311"/>
    <s v="Bhavnagar"/>
    <x v="21"/>
    <n v="75"/>
    <n v="0"/>
    <n v="23"/>
    <n v="24"/>
    <n v="7"/>
    <n v="21"/>
    <n v="75"/>
    <n v="0"/>
    <n v="75"/>
  </r>
  <r>
    <n v="312"/>
    <s v="Jamnagar"/>
    <x v="21"/>
    <n v="241"/>
    <n v="8"/>
    <n v="18"/>
    <n v="18"/>
    <n v="0"/>
    <n v="0"/>
    <n v="36"/>
    <n v="0"/>
    <n v="44"/>
  </r>
  <r>
    <n v="313"/>
    <s v="Junagadh"/>
    <x v="21"/>
    <n v="85"/>
    <n v="3"/>
    <n v="9"/>
    <n v="4"/>
    <n v="9"/>
    <n v="0"/>
    <n v="22"/>
    <n v="0"/>
    <n v="25"/>
  </r>
  <r>
    <n v="314"/>
    <s v="Porbandar"/>
    <x v="21"/>
    <n v="12"/>
    <n v="0"/>
    <n v="2"/>
    <n v="0"/>
    <n v="0"/>
    <n v="0"/>
    <n v="2"/>
    <n v="0"/>
    <n v="2"/>
  </r>
  <r>
    <n v="315"/>
    <s v="Rajkot"/>
    <x v="21"/>
    <n v="21"/>
    <n v="0"/>
    <n v="1"/>
    <n v="0"/>
    <n v="0"/>
    <n v="0"/>
    <n v="1"/>
    <n v="0"/>
    <n v="1"/>
  </r>
  <r>
    <n v="316"/>
    <s v="Surendranagar"/>
    <x v="21"/>
    <n v="127"/>
    <n v="2"/>
    <n v="13"/>
    <n v="10"/>
    <n v="0"/>
    <n v="0"/>
    <n v="23"/>
    <n v="0"/>
    <n v="25"/>
  </r>
  <r>
    <n v="317"/>
    <s v="Ahmedabad"/>
    <x v="22"/>
    <n v="1"/>
    <n v="0"/>
    <n v="0"/>
    <n v="0"/>
    <n v="0"/>
    <n v="0"/>
    <n v="0"/>
    <n v="0"/>
    <n v="0"/>
  </r>
  <r>
    <n v="318"/>
    <s v="Kheda"/>
    <x v="22"/>
    <n v="2"/>
    <n v="0"/>
    <n v="2"/>
    <n v="0"/>
    <n v="0"/>
    <n v="0"/>
    <n v="2"/>
    <n v="0"/>
    <n v="2"/>
  </r>
  <r>
    <n v="319"/>
    <s v="Kutchh"/>
    <x v="22"/>
    <n v="2"/>
    <n v="0"/>
    <n v="0"/>
    <n v="0"/>
    <n v="0"/>
    <n v="0"/>
    <n v="0"/>
    <n v="0"/>
    <n v="0"/>
  </r>
  <r>
    <n v="320"/>
    <s v="Mehsana"/>
    <x v="22"/>
    <n v="5"/>
    <n v="0"/>
    <n v="4"/>
    <n v="0"/>
    <n v="0"/>
    <n v="0"/>
    <n v="4"/>
    <n v="0"/>
    <n v="4"/>
  </r>
  <r>
    <n v="321"/>
    <s v="Narmada"/>
    <x v="22"/>
    <n v="4"/>
    <n v="0"/>
    <n v="0"/>
    <n v="0"/>
    <n v="0"/>
    <n v="0"/>
    <n v="0"/>
    <n v="0"/>
    <n v="0"/>
  </r>
  <r>
    <n v="322"/>
    <s v="Patan"/>
    <x v="22"/>
    <n v="4"/>
    <n v="0"/>
    <n v="4"/>
    <n v="0"/>
    <n v="0"/>
    <n v="0"/>
    <n v="4"/>
    <n v="0"/>
    <n v="4"/>
  </r>
  <r>
    <n v="323"/>
    <s v="Rajkot"/>
    <x v="22"/>
    <n v="7"/>
    <n v="0"/>
    <n v="2"/>
    <n v="0"/>
    <n v="0"/>
    <n v="0"/>
    <n v="2"/>
    <n v="0"/>
    <n v="2"/>
  </r>
  <r>
    <n v="324"/>
    <s v="Surat"/>
    <x v="22"/>
    <n v="10"/>
    <n v="0"/>
    <n v="0"/>
    <n v="0"/>
    <n v="0"/>
    <n v="0"/>
    <n v="0"/>
    <n v="0"/>
    <n v="0"/>
  </r>
  <r>
    <n v="325"/>
    <s v="Surendranagar"/>
    <x v="22"/>
    <n v="2"/>
    <n v="0"/>
    <n v="2"/>
    <n v="0"/>
    <n v="0"/>
    <n v="2"/>
    <n v="4"/>
    <n v="0"/>
    <n v="4"/>
  </r>
  <r>
    <n v="326"/>
    <s v="Aravalli"/>
    <x v="22"/>
    <n v="0"/>
    <n v="0"/>
    <n v="0"/>
    <n v="0"/>
    <n v="0"/>
    <n v="0"/>
    <n v="0"/>
    <n v="0"/>
    <n v="0"/>
  </r>
  <r>
    <n v="327"/>
    <s v="Botad"/>
    <x v="22"/>
    <n v="0"/>
    <n v="0"/>
    <n v="0"/>
    <n v="0"/>
    <n v="0"/>
    <n v="0"/>
    <n v="0"/>
    <n v="0"/>
    <n v="0"/>
  </r>
  <r>
    <n v="328"/>
    <s v="Chhotaudepur"/>
    <x v="22"/>
    <n v="0"/>
    <n v="0"/>
    <n v="0"/>
    <n v="0"/>
    <n v="0"/>
    <n v="0"/>
    <n v="0"/>
    <n v="0"/>
    <n v="0"/>
  </r>
  <r>
    <n v="329"/>
    <s v="Devbhumi Dwarka"/>
    <x v="22"/>
    <n v="0"/>
    <n v="0"/>
    <n v="0"/>
    <n v="0"/>
    <n v="0"/>
    <n v="0"/>
    <n v="0"/>
    <n v="0"/>
    <n v="0"/>
  </r>
  <r>
    <n v="330"/>
    <s v="Gir Somnath"/>
    <x v="22"/>
    <n v="0"/>
    <n v="0"/>
    <n v="0"/>
    <n v="0"/>
    <n v="0"/>
    <n v="0"/>
    <n v="0"/>
    <n v="0"/>
    <n v="0"/>
  </r>
  <r>
    <n v="331"/>
    <s v="Mahisagar"/>
    <x v="22"/>
    <n v="0"/>
    <n v="0"/>
    <n v="0"/>
    <n v="0"/>
    <n v="0"/>
    <n v="0"/>
    <n v="0"/>
    <n v="0"/>
    <n v="0"/>
  </r>
  <r>
    <n v="332"/>
    <s v="Morbi"/>
    <x v="22"/>
    <n v="6"/>
    <n v="0"/>
    <n v="0"/>
    <n v="0"/>
    <n v="0"/>
    <n v="0"/>
    <n v="0"/>
    <n v="0"/>
    <n v="0"/>
  </r>
  <r>
    <n v="333"/>
    <s v="Ahmedabad"/>
    <x v="23"/>
    <n v="13"/>
    <n v="0"/>
    <n v="0"/>
    <n v="0"/>
    <n v="0"/>
    <n v="0"/>
    <n v="0"/>
    <n v="0"/>
    <n v="0"/>
  </r>
  <r>
    <n v="334"/>
    <s v="Amreli"/>
    <x v="23"/>
    <n v="1"/>
    <n v="0"/>
    <n v="1"/>
    <n v="0"/>
    <n v="0"/>
    <n v="0"/>
    <n v="1"/>
    <n v="0"/>
    <n v="1"/>
  </r>
  <r>
    <n v="335"/>
    <s v="Anand"/>
    <x v="23"/>
    <n v="12"/>
    <n v="0"/>
    <n v="10"/>
    <n v="0"/>
    <n v="0"/>
    <n v="0"/>
    <n v="10"/>
    <n v="0"/>
    <n v="10"/>
  </r>
  <r>
    <n v="336"/>
    <s v="Bharuch"/>
    <x v="23"/>
    <n v="4"/>
    <n v="0"/>
    <n v="0"/>
    <n v="0"/>
    <n v="0"/>
    <n v="0"/>
    <n v="0"/>
    <n v="0"/>
    <n v="0"/>
  </r>
  <r>
    <n v="337"/>
    <s v="Bhavnagar"/>
    <x v="23"/>
    <n v="28"/>
    <n v="0"/>
    <n v="1"/>
    <n v="2"/>
    <n v="8"/>
    <n v="0"/>
    <n v="11"/>
    <n v="0"/>
    <n v="11"/>
  </r>
  <r>
    <n v="338"/>
    <s v="Banaskantha"/>
    <x v="23"/>
    <n v="24"/>
    <n v="0"/>
    <n v="0"/>
    <n v="0"/>
    <n v="0"/>
    <n v="0"/>
    <n v="0"/>
    <n v="0"/>
    <n v="0"/>
  </r>
  <r>
    <n v="339"/>
    <s v="Dang"/>
    <x v="23"/>
    <n v="19"/>
    <n v="0"/>
    <n v="0"/>
    <n v="0"/>
    <n v="0"/>
    <n v="0"/>
    <n v="0"/>
    <n v="0"/>
    <n v="0"/>
  </r>
  <r>
    <n v="340"/>
    <s v="Gandhinagar"/>
    <x v="23"/>
    <n v="10"/>
    <n v="0"/>
    <n v="0"/>
    <n v="0"/>
    <n v="0"/>
    <n v="0"/>
    <n v="0"/>
    <n v="0"/>
    <n v="0"/>
  </r>
  <r>
    <n v="341"/>
    <s v="Kheda"/>
    <x v="23"/>
    <n v="21"/>
    <n v="0"/>
    <n v="1"/>
    <n v="0"/>
    <n v="0"/>
    <n v="0"/>
    <n v="1"/>
    <n v="0"/>
    <n v="1"/>
  </r>
  <r>
    <n v="342"/>
    <s v="Kutchh"/>
    <x v="23"/>
    <n v="3"/>
    <n v="0"/>
    <n v="0"/>
    <n v="0"/>
    <n v="0"/>
    <n v="0"/>
    <n v="0"/>
    <n v="0"/>
    <n v="0"/>
  </r>
  <r>
    <n v="343"/>
    <s v="Jamnagar"/>
    <x v="23"/>
    <n v="8"/>
    <n v="0"/>
    <n v="0"/>
    <n v="3"/>
    <n v="0"/>
    <n v="0"/>
    <n v="3"/>
    <n v="0"/>
    <n v="3"/>
  </r>
  <r>
    <n v="344"/>
    <s v="Junagadh"/>
    <x v="23"/>
    <n v="34"/>
    <n v="0"/>
    <n v="0"/>
    <n v="7"/>
    <n v="0"/>
    <n v="0"/>
    <n v="7"/>
    <n v="0"/>
    <n v="7"/>
  </r>
  <r>
    <n v="345"/>
    <s v="Mehsana"/>
    <x v="23"/>
    <n v="3"/>
    <n v="0"/>
    <n v="0"/>
    <n v="0"/>
    <n v="0"/>
    <n v="0"/>
    <n v="0"/>
    <n v="0"/>
    <n v="0"/>
  </r>
  <r>
    <n v="346"/>
    <s v="Narmada"/>
    <x v="23"/>
    <n v="7"/>
    <n v="0"/>
    <n v="0"/>
    <n v="0"/>
    <n v="0"/>
    <n v="0"/>
    <n v="0"/>
    <n v="0"/>
    <n v="0"/>
  </r>
  <r>
    <n v="347"/>
    <s v="Navsari"/>
    <x v="23"/>
    <n v="4"/>
    <n v="0"/>
    <n v="0"/>
    <n v="0"/>
    <n v="0"/>
    <n v="0"/>
    <n v="0"/>
    <n v="0"/>
    <n v="0"/>
  </r>
  <r>
    <n v="348"/>
    <s v="Panchmahal"/>
    <x v="23"/>
    <n v="10"/>
    <n v="0"/>
    <n v="0"/>
    <n v="0"/>
    <n v="0"/>
    <n v="0"/>
    <n v="0"/>
    <n v="0"/>
    <n v="0"/>
  </r>
  <r>
    <n v="349"/>
    <s v="Patan"/>
    <x v="23"/>
    <n v="27"/>
    <n v="0"/>
    <n v="0"/>
    <n v="0"/>
    <n v="0"/>
    <n v="0"/>
    <n v="0"/>
    <n v="0"/>
    <n v="0"/>
  </r>
  <r>
    <n v="350"/>
    <s v="Rajkot"/>
    <x v="23"/>
    <n v="22"/>
    <n v="0"/>
    <n v="3"/>
    <n v="11"/>
    <n v="2"/>
    <n v="0"/>
    <n v="16"/>
    <n v="0"/>
    <n v="16"/>
  </r>
  <r>
    <n v="351"/>
    <s v="Sabarkantha"/>
    <x v="23"/>
    <n v="63"/>
    <n v="0"/>
    <n v="0"/>
    <n v="0"/>
    <n v="0"/>
    <n v="0"/>
    <n v="0"/>
    <n v="0"/>
    <n v="0"/>
  </r>
  <r>
    <n v="352"/>
    <s v="Surat"/>
    <x v="23"/>
    <n v="31"/>
    <n v="0"/>
    <n v="0"/>
    <n v="0"/>
    <n v="0"/>
    <n v="0"/>
    <n v="0"/>
    <n v="0"/>
    <n v="0"/>
  </r>
  <r>
    <n v="353"/>
    <s v="Surendranagar"/>
    <x v="23"/>
    <n v="3"/>
    <n v="0"/>
    <n v="2"/>
    <n v="0"/>
    <n v="0"/>
    <n v="0"/>
    <n v="2"/>
    <n v="0"/>
    <n v="2"/>
  </r>
  <r>
    <n v="354"/>
    <s v="Tapi"/>
    <x v="23"/>
    <n v="7"/>
    <n v="0"/>
    <n v="0"/>
    <n v="0"/>
    <n v="0"/>
    <n v="0"/>
    <n v="0"/>
    <n v="0"/>
    <n v="0"/>
  </r>
  <r>
    <n v="355"/>
    <s v="Vadodara"/>
    <x v="23"/>
    <n v="15"/>
    <n v="0"/>
    <n v="1"/>
    <n v="0"/>
    <n v="0"/>
    <n v="0"/>
    <n v="1"/>
    <n v="0"/>
    <n v="1"/>
  </r>
  <r>
    <n v="356"/>
    <s v="Valsad"/>
    <x v="23"/>
    <n v="19"/>
    <n v="0"/>
    <n v="3"/>
    <n v="13"/>
    <n v="3"/>
    <n v="4"/>
    <n v="23"/>
    <n v="0"/>
    <n v="23"/>
  </r>
  <r>
    <n v="357"/>
    <s v="UT DAMAN"/>
    <x v="23"/>
    <n v="2"/>
    <n v="0"/>
    <n v="0"/>
    <n v="0"/>
    <n v="0"/>
    <n v="0"/>
    <n v="0"/>
    <n v="0"/>
    <n v="0"/>
  </r>
  <r>
    <n v="358"/>
    <s v="Chhotaudepur"/>
    <x v="23"/>
    <n v="61"/>
    <n v="0"/>
    <n v="4"/>
    <n v="0"/>
    <n v="0"/>
    <n v="0"/>
    <n v="4"/>
    <n v="0"/>
    <n v="4"/>
  </r>
  <r>
    <n v="359"/>
    <s v="Mahisagar"/>
    <x v="23"/>
    <n v="8"/>
    <n v="0"/>
    <n v="3"/>
    <n v="0"/>
    <n v="0"/>
    <n v="0"/>
    <n v="3"/>
    <n v="0"/>
    <n v="3"/>
  </r>
  <r>
    <n v="360"/>
    <s v="Morbi"/>
    <x v="23"/>
    <n v="6"/>
    <n v="0"/>
    <n v="0"/>
    <n v="3"/>
    <n v="0"/>
    <n v="0"/>
    <n v="3"/>
    <n v="0"/>
    <n v="3"/>
  </r>
  <r>
    <n v="361"/>
    <s v="Amreli"/>
    <x v="24"/>
    <n v="7"/>
    <n v="0"/>
    <n v="4"/>
    <n v="0"/>
    <n v="0"/>
    <n v="0"/>
    <n v="4"/>
    <n v="0"/>
    <n v="4"/>
  </r>
  <r>
    <n v="362"/>
    <s v="Anand"/>
    <x v="24"/>
    <n v="4"/>
    <n v="0"/>
    <n v="4"/>
    <n v="0"/>
    <n v="0"/>
    <n v="0"/>
    <n v="4"/>
    <n v="0"/>
    <n v="4"/>
  </r>
  <r>
    <n v="363"/>
    <s v="Bharuch"/>
    <x v="24"/>
    <n v="5"/>
    <n v="0"/>
    <n v="4"/>
    <n v="0"/>
    <n v="0"/>
    <n v="1"/>
    <n v="5"/>
    <n v="0"/>
    <n v="5"/>
  </r>
  <r>
    <n v="364"/>
    <s v="Banaskantha"/>
    <x v="24"/>
    <n v="4"/>
    <n v="0"/>
    <n v="4"/>
    <n v="0"/>
    <n v="0"/>
    <n v="0"/>
    <n v="4"/>
    <n v="0"/>
    <n v="4"/>
  </r>
  <r>
    <n v="365"/>
    <s v="Gandhinagar"/>
    <x v="24"/>
    <n v="1"/>
    <n v="0"/>
    <n v="1"/>
    <n v="0"/>
    <n v="0"/>
    <n v="0"/>
    <n v="1"/>
    <n v="0"/>
    <n v="1"/>
  </r>
  <r>
    <n v="366"/>
    <s v="Kheda"/>
    <x v="24"/>
    <n v="7"/>
    <n v="1"/>
    <n v="5"/>
    <n v="0"/>
    <n v="0"/>
    <n v="1"/>
    <n v="6"/>
    <n v="0"/>
    <n v="7"/>
  </r>
  <r>
    <n v="367"/>
    <s v="Kutchh"/>
    <x v="24"/>
    <n v="1"/>
    <n v="0"/>
    <n v="1"/>
    <n v="0"/>
    <n v="0"/>
    <n v="0"/>
    <n v="1"/>
    <n v="0"/>
    <n v="1"/>
  </r>
  <r>
    <n v="368"/>
    <s v="Jamnagar"/>
    <x v="24"/>
    <n v="1"/>
    <n v="0"/>
    <n v="1"/>
    <n v="0"/>
    <n v="0"/>
    <n v="0"/>
    <n v="1"/>
    <n v="0"/>
    <n v="1"/>
  </r>
  <r>
    <n v="369"/>
    <s v="Junagadh"/>
    <x v="24"/>
    <n v="6"/>
    <n v="0"/>
    <n v="4"/>
    <n v="0"/>
    <n v="0"/>
    <n v="0"/>
    <n v="4"/>
    <n v="0"/>
    <n v="4"/>
  </r>
  <r>
    <n v="370"/>
    <s v="Navsari"/>
    <x v="24"/>
    <n v="4"/>
    <n v="0"/>
    <n v="2"/>
    <n v="0"/>
    <n v="0"/>
    <n v="0"/>
    <n v="2"/>
    <n v="0"/>
    <n v="2"/>
  </r>
  <r>
    <n v="371"/>
    <s v="Patan"/>
    <x v="24"/>
    <n v="3"/>
    <n v="0"/>
    <n v="0"/>
    <n v="0"/>
    <n v="0"/>
    <n v="0"/>
    <n v="0"/>
    <n v="0"/>
    <n v="0"/>
  </r>
  <r>
    <n v="372"/>
    <s v="Rajkot"/>
    <x v="24"/>
    <n v="11"/>
    <n v="0"/>
    <n v="9"/>
    <n v="0"/>
    <n v="0"/>
    <n v="0"/>
    <n v="9"/>
    <n v="0"/>
    <n v="9"/>
  </r>
  <r>
    <n v="373"/>
    <s v="Surat"/>
    <x v="24"/>
    <n v="8"/>
    <n v="0"/>
    <n v="2"/>
    <n v="0"/>
    <n v="0"/>
    <n v="0"/>
    <n v="2"/>
    <n v="0"/>
    <n v="2"/>
  </r>
  <r>
    <n v="374"/>
    <s v="Valsad"/>
    <x v="24"/>
    <n v="2"/>
    <n v="0"/>
    <n v="0"/>
    <n v="0"/>
    <n v="0"/>
    <n v="0"/>
    <n v="0"/>
    <n v="0"/>
    <n v="0"/>
  </r>
  <r>
    <n v="375"/>
    <s v="UT DAMAN"/>
    <x v="24"/>
    <n v="1"/>
    <n v="0"/>
    <n v="0"/>
    <n v="0"/>
    <n v="0"/>
    <n v="0"/>
    <n v="0"/>
    <n v="0"/>
    <n v="0"/>
  </r>
  <r>
    <n v="376"/>
    <s v="Anand"/>
    <x v="25"/>
    <n v="4"/>
    <n v="0"/>
    <n v="2"/>
    <n v="0"/>
    <n v="0"/>
    <n v="0"/>
    <n v="2"/>
    <n v="0"/>
    <n v="2"/>
  </r>
  <r>
    <n v="377"/>
    <s v="Jamnagar"/>
    <x v="25"/>
    <n v="5"/>
    <n v="1"/>
    <n v="2"/>
    <n v="0"/>
    <n v="0"/>
    <n v="0"/>
    <n v="2"/>
    <n v="0"/>
    <n v="3"/>
  </r>
  <r>
    <n v="378"/>
    <s v="Navsari"/>
    <x v="25"/>
    <n v="2"/>
    <n v="0"/>
    <n v="1"/>
    <n v="0"/>
    <n v="0"/>
    <n v="0"/>
    <n v="1"/>
    <n v="0"/>
    <n v="1"/>
  </r>
  <r>
    <n v="379"/>
    <s v="Patan"/>
    <x v="25"/>
    <n v="2"/>
    <n v="0"/>
    <n v="0"/>
    <n v="0"/>
    <n v="0"/>
    <n v="0"/>
    <n v="0"/>
    <n v="0"/>
    <n v="0"/>
  </r>
  <r>
    <n v="380"/>
    <s v="Surat"/>
    <x v="25"/>
    <n v="1"/>
    <n v="0"/>
    <n v="0"/>
    <n v="0"/>
    <n v="0"/>
    <n v="0"/>
    <n v="0"/>
    <n v="0"/>
    <n v="0"/>
  </r>
  <r>
    <n v="381"/>
    <s v="Surendranagar"/>
    <x v="25"/>
    <n v="1"/>
    <n v="0"/>
    <n v="0"/>
    <n v="0"/>
    <n v="0"/>
    <n v="0"/>
    <n v="0"/>
    <n v="0"/>
    <n v="0"/>
  </r>
  <r>
    <n v="382"/>
    <s v="Vadodara"/>
    <x v="25"/>
    <n v="11"/>
    <n v="0"/>
    <n v="2"/>
    <n v="0"/>
    <n v="0"/>
    <n v="0"/>
    <n v="2"/>
    <n v="0"/>
    <n v="2"/>
  </r>
  <r>
    <n v="383"/>
    <s v="Aravalli"/>
    <x v="25"/>
    <m/>
    <n v="0"/>
    <n v="0"/>
    <n v="0"/>
    <n v="0"/>
    <n v="0"/>
    <n v="0"/>
    <n v="0"/>
    <n v="0"/>
  </r>
  <r>
    <n v="384"/>
    <s v="Botad"/>
    <x v="25"/>
    <m/>
    <n v="0"/>
    <n v="0"/>
    <n v="0"/>
    <n v="0"/>
    <n v="0"/>
    <n v="0"/>
    <n v="0"/>
    <n v="0"/>
  </r>
  <r>
    <n v="385"/>
    <s v="Chhotaudepur"/>
    <x v="25"/>
    <m/>
    <n v="0"/>
    <n v="0"/>
    <n v="0"/>
    <n v="0"/>
    <n v="0"/>
    <n v="0"/>
    <n v="0"/>
    <n v="0"/>
  </r>
  <r>
    <n v="386"/>
    <s v="Devbhumi Dwarka"/>
    <x v="25"/>
    <m/>
    <n v="0"/>
    <n v="0"/>
    <n v="0"/>
    <n v="0"/>
    <n v="0"/>
    <n v="0"/>
    <n v="0"/>
    <n v="0"/>
  </r>
  <r>
    <n v="387"/>
    <s v="Gir Somnath"/>
    <x v="25"/>
    <m/>
    <n v="0"/>
    <n v="0"/>
    <n v="0"/>
    <n v="0"/>
    <n v="0"/>
    <n v="0"/>
    <n v="0"/>
    <n v="0"/>
  </r>
  <r>
    <n v="388"/>
    <s v="Mahisagar"/>
    <x v="25"/>
    <m/>
    <n v="0"/>
    <n v="0"/>
    <n v="0"/>
    <n v="0"/>
    <n v="0"/>
    <n v="0"/>
    <n v="0"/>
    <n v="0"/>
  </r>
  <r>
    <n v="389"/>
    <s v="Morbi"/>
    <x v="25"/>
    <m/>
    <n v="0"/>
    <n v="0"/>
    <n v="0"/>
    <n v="0"/>
    <n v="0"/>
    <n v="0"/>
    <n v="0"/>
    <n v="0"/>
  </r>
  <r>
    <n v="390"/>
    <s v="UT Diu"/>
    <x v="26"/>
    <m/>
    <m/>
    <m/>
    <m/>
    <m/>
    <m/>
    <n v="0"/>
    <m/>
    <n v="0"/>
  </r>
  <r>
    <m/>
    <m/>
    <x v="27"/>
    <n v="13183"/>
    <n v="79"/>
    <n v="2138"/>
    <n v="1957"/>
    <n v="453"/>
    <n v="223"/>
    <n v="4771"/>
    <n v="417"/>
    <n v="526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74">
  <r>
    <n v="1"/>
    <s v="Amreli"/>
    <x v="0"/>
    <n v="1"/>
    <n v="0"/>
    <n v="0"/>
    <n v="0"/>
    <n v="0"/>
    <n v="0"/>
    <n v="0"/>
    <n v="0"/>
    <n v="0"/>
  </r>
  <r>
    <n v="2"/>
    <s v="Gandhinagar"/>
    <x v="0"/>
    <n v="4"/>
    <n v="0"/>
    <n v="0"/>
    <n v="0"/>
    <n v="0"/>
    <n v="0"/>
    <n v="0"/>
    <n v="0"/>
    <n v="0"/>
  </r>
  <r>
    <n v="3"/>
    <s v="Banaskantha"/>
    <x v="0"/>
    <n v="5"/>
    <n v="0"/>
    <n v="0"/>
    <n v="0"/>
    <n v="0"/>
    <n v="0"/>
    <n v="0"/>
    <n v="0"/>
    <n v="0"/>
  </r>
  <r>
    <n v="4"/>
    <s v="Navsari"/>
    <x v="0"/>
    <n v="1"/>
    <n v="0"/>
    <n v="0"/>
    <n v="0"/>
    <n v="0"/>
    <n v="0"/>
    <n v="0"/>
    <n v="0"/>
    <n v="0"/>
  </r>
  <r>
    <n v="5"/>
    <s v="Panchmahal"/>
    <x v="0"/>
    <n v="7"/>
    <n v="0"/>
    <n v="0"/>
    <n v="0"/>
    <n v="0"/>
    <n v="0"/>
    <n v="0"/>
    <n v="0"/>
    <n v="0"/>
  </r>
  <r>
    <n v="6"/>
    <s v="Surendranagar"/>
    <x v="0"/>
    <n v="1"/>
    <n v="0"/>
    <n v="0"/>
    <n v="0"/>
    <n v="0"/>
    <n v="0"/>
    <n v="0"/>
    <n v="0"/>
    <n v="0"/>
  </r>
  <r>
    <n v="7"/>
    <s v="Jamnagar"/>
    <x v="1"/>
    <n v="17"/>
    <n v="2"/>
    <n v="15"/>
    <n v="0"/>
    <n v="0"/>
    <n v="0"/>
    <n v="15"/>
    <n v="0"/>
    <n v="17"/>
  </r>
  <r>
    <n v="8"/>
    <s v="Narmada"/>
    <x v="1"/>
    <n v="2"/>
    <n v="0"/>
    <n v="2"/>
    <n v="0"/>
    <n v="0"/>
    <n v="0"/>
    <n v="2"/>
    <n v="0"/>
    <n v="2"/>
  </r>
  <r>
    <n v="9"/>
    <s v="Anand"/>
    <x v="2"/>
    <n v="1"/>
    <n v="0"/>
    <n v="0"/>
    <n v="1"/>
    <n v="0"/>
    <n v="0"/>
    <n v="1"/>
    <n v="0"/>
    <n v="1"/>
  </r>
  <r>
    <n v="10"/>
    <s v="Bharuch"/>
    <x v="2"/>
    <n v="127"/>
    <n v="0"/>
    <n v="0"/>
    <n v="0"/>
    <n v="18"/>
    <n v="6"/>
    <n v="24"/>
    <n v="0"/>
    <n v="24"/>
  </r>
  <r>
    <n v="11"/>
    <s v="Dahod"/>
    <x v="2"/>
    <n v="175"/>
    <n v="0"/>
    <n v="0"/>
    <n v="0"/>
    <n v="40"/>
    <n v="44"/>
    <n v="84"/>
    <n v="0"/>
    <n v="84"/>
  </r>
  <r>
    <n v="12"/>
    <s v="Dang"/>
    <x v="2"/>
    <n v="101"/>
    <n v="0"/>
    <n v="0"/>
    <n v="0"/>
    <n v="0"/>
    <n v="0"/>
    <n v="0"/>
    <n v="0"/>
    <n v="0"/>
  </r>
  <r>
    <n v="13"/>
    <s v="Kheda"/>
    <x v="2"/>
    <n v="2"/>
    <n v="0"/>
    <n v="0"/>
    <n v="0"/>
    <n v="0"/>
    <n v="0"/>
    <n v="0"/>
    <n v="0"/>
    <n v="0"/>
  </r>
  <r>
    <n v="14"/>
    <s v="Narmada"/>
    <x v="2"/>
    <n v="119"/>
    <n v="0"/>
    <n v="0"/>
    <n v="0"/>
    <n v="4"/>
    <n v="0"/>
    <n v="4"/>
    <n v="0"/>
    <n v="4"/>
  </r>
  <r>
    <n v="15"/>
    <s v="Navsari"/>
    <x v="2"/>
    <n v="53"/>
    <n v="0"/>
    <n v="0"/>
    <n v="0"/>
    <n v="17"/>
    <n v="0"/>
    <n v="17"/>
    <n v="0"/>
    <n v="17"/>
  </r>
  <r>
    <n v="16"/>
    <s v="Panchmahal"/>
    <x v="2"/>
    <n v="410"/>
    <n v="0"/>
    <n v="0"/>
    <n v="0"/>
    <n v="90"/>
    <n v="46"/>
    <n v="136"/>
    <n v="0"/>
    <n v="136"/>
  </r>
  <r>
    <n v="17"/>
    <s v="Surat"/>
    <x v="2"/>
    <n v="50"/>
    <n v="0"/>
    <n v="0"/>
    <n v="0"/>
    <n v="25"/>
    <n v="0"/>
    <n v="25"/>
    <n v="0"/>
    <n v="25"/>
  </r>
  <r>
    <n v="18"/>
    <s v="Tapi"/>
    <x v="2"/>
    <n v="76"/>
    <n v="0"/>
    <n v="0"/>
    <n v="0"/>
    <n v="8"/>
    <n v="0"/>
    <n v="8"/>
    <n v="0"/>
    <n v="8"/>
  </r>
  <r>
    <n v="19"/>
    <s v="Vadodara"/>
    <x v="2"/>
    <n v="13"/>
    <n v="0"/>
    <n v="0"/>
    <n v="0"/>
    <n v="0"/>
    <n v="0"/>
    <n v="0"/>
    <n v="0"/>
    <n v="0"/>
  </r>
  <r>
    <n v="20"/>
    <s v="Valsad"/>
    <x v="2"/>
    <n v="101"/>
    <n v="0"/>
    <n v="0"/>
    <n v="0"/>
    <n v="80"/>
    <n v="21"/>
    <n v="101"/>
    <n v="0"/>
    <n v="101"/>
  </r>
  <r>
    <n v="21"/>
    <s v="Botad"/>
    <x v="2"/>
    <m/>
    <n v="0"/>
    <n v="0"/>
    <n v="0"/>
    <n v="0"/>
    <n v="0"/>
    <n v="0"/>
    <n v="0"/>
    <n v="0"/>
  </r>
  <r>
    <n v="22"/>
    <s v="Chhotaudepur"/>
    <x v="2"/>
    <m/>
    <n v="0"/>
    <n v="0"/>
    <n v="0"/>
    <n v="0"/>
    <n v="0"/>
    <n v="0"/>
    <n v="0"/>
    <n v="0"/>
  </r>
  <r>
    <n v="23"/>
    <s v="Devbhumi Dwarka"/>
    <x v="2"/>
    <m/>
    <n v="0"/>
    <n v="0"/>
    <n v="0"/>
    <n v="0"/>
    <n v="0"/>
    <n v="0"/>
    <n v="0"/>
    <n v="0"/>
  </r>
  <r>
    <n v="24"/>
    <s v="Gir Somnath"/>
    <x v="2"/>
    <m/>
    <n v="0"/>
    <n v="0"/>
    <n v="0"/>
    <n v="0"/>
    <n v="0"/>
    <n v="0"/>
    <n v="0"/>
    <n v="0"/>
  </r>
  <r>
    <n v="25"/>
    <s v="Mahisagar"/>
    <x v="2"/>
    <m/>
    <n v="0"/>
    <n v="0"/>
    <n v="0"/>
    <n v="0"/>
    <n v="0"/>
    <n v="0"/>
    <n v="0"/>
    <n v="0"/>
  </r>
  <r>
    <n v="26"/>
    <s v="Morbi"/>
    <x v="2"/>
    <m/>
    <n v="0"/>
    <n v="0"/>
    <n v="0"/>
    <n v="0"/>
    <n v="0"/>
    <n v="0"/>
    <n v="0"/>
    <n v="0"/>
  </r>
  <r>
    <n v="27"/>
    <s v="Ahmedabad"/>
    <x v="3"/>
    <n v="53"/>
    <n v="2"/>
    <n v="0"/>
    <n v="4"/>
    <n v="0"/>
    <n v="0"/>
    <n v="4"/>
    <n v="26"/>
    <n v="32"/>
  </r>
  <r>
    <n v="28"/>
    <s v="Amreli"/>
    <x v="3"/>
    <n v="22"/>
    <n v="0"/>
    <n v="0"/>
    <n v="2"/>
    <n v="0"/>
    <n v="0"/>
    <n v="2"/>
    <n v="5"/>
    <n v="7"/>
  </r>
  <r>
    <n v="29"/>
    <s v="Anand"/>
    <x v="3"/>
    <n v="25"/>
    <n v="0"/>
    <n v="13"/>
    <n v="11"/>
    <n v="0"/>
    <n v="0"/>
    <n v="24"/>
    <n v="0"/>
    <n v="24"/>
  </r>
  <r>
    <n v="30"/>
    <s v="Bharuch"/>
    <x v="3"/>
    <n v="189"/>
    <n v="2"/>
    <n v="17"/>
    <n v="3"/>
    <n v="0"/>
    <n v="0"/>
    <n v="20"/>
    <n v="7"/>
    <n v="29"/>
  </r>
  <r>
    <n v="31"/>
    <s v="Bhavnagar"/>
    <x v="3"/>
    <n v="23"/>
    <n v="0"/>
    <n v="6"/>
    <n v="2"/>
    <n v="0"/>
    <n v="0"/>
    <n v="8"/>
    <n v="12"/>
    <n v="20"/>
  </r>
  <r>
    <n v="32"/>
    <s v="Banaskantha"/>
    <x v="3"/>
    <n v="30"/>
    <n v="0"/>
    <n v="0"/>
    <n v="0"/>
    <n v="0"/>
    <n v="0"/>
    <n v="0"/>
    <n v="16"/>
    <n v="16"/>
  </r>
  <r>
    <n v="33"/>
    <s v="Dahod"/>
    <x v="3"/>
    <n v="134"/>
    <n v="1"/>
    <n v="0"/>
    <n v="19"/>
    <n v="0"/>
    <n v="0"/>
    <n v="19"/>
    <n v="3"/>
    <n v="23"/>
  </r>
  <r>
    <n v="34"/>
    <s v="Dang"/>
    <x v="3"/>
    <n v="51"/>
    <n v="0"/>
    <n v="0"/>
    <n v="0"/>
    <n v="0"/>
    <n v="0"/>
    <n v="0"/>
    <n v="7"/>
    <n v="7"/>
  </r>
  <r>
    <n v="35"/>
    <s v="Gandhinagar"/>
    <x v="3"/>
    <n v="8"/>
    <n v="0"/>
    <n v="0"/>
    <n v="1"/>
    <n v="0"/>
    <n v="0"/>
    <n v="1"/>
    <n v="5"/>
    <n v="6"/>
  </r>
  <r>
    <n v="36"/>
    <s v="Kheda"/>
    <x v="3"/>
    <n v="82"/>
    <n v="1"/>
    <n v="0"/>
    <n v="14"/>
    <n v="13"/>
    <n v="0"/>
    <n v="27"/>
    <n v="53"/>
    <n v="81"/>
  </r>
  <r>
    <n v="37"/>
    <s v="Kutchh"/>
    <x v="3"/>
    <n v="65"/>
    <n v="1"/>
    <n v="0"/>
    <n v="2"/>
    <n v="0"/>
    <n v="0"/>
    <n v="2"/>
    <n v="19"/>
    <n v="22"/>
  </r>
  <r>
    <n v="38"/>
    <s v="Jamnagar"/>
    <x v="3"/>
    <n v="33"/>
    <n v="2"/>
    <n v="0"/>
    <n v="0"/>
    <n v="0"/>
    <n v="0"/>
    <n v="0"/>
    <n v="14"/>
    <n v="16"/>
  </r>
  <r>
    <n v="39"/>
    <s v="Junagadh"/>
    <x v="3"/>
    <n v="47"/>
    <n v="0"/>
    <n v="0"/>
    <n v="3"/>
    <n v="0"/>
    <n v="0"/>
    <n v="3"/>
    <n v="15"/>
    <n v="18"/>
  </r>
  <r>
    <n v="40"/>
    <s v="Mehsana"/>
    <x v="3"/>
    <n v="69"/>
    <n v="0"/>
    <n v="2"/>
    <n v="7"/>
    <n v="6"/>
    <n v="0"/>
    <n v="15"/>
    <n v="20"/>
    <n v="35"/>
  </r>
  <r>
    <n v="41"/>
    <s v="Narmada"/>
    <x v="3"/>
    <n v="209"/>
    <n v="4"/>
    <n v="4"/>
    <n v="5"/>
    <n v="0"/>
    <n v="0"/>
    <n v="9"/>
    <n v="4"/>
    <n v="17"/>
  </r>
  <r>
    <n v="42"/>
    <s v="Navsari"/>
    <x v="3"/>
    <n v="69"/>
    <n v="5"/>
    <n v="0"/>
    <n v="0"/>
    <n v="22"/>
    <n v="0"/>
    <n v="22"/>
    <n v="5"/>
    <n v="32"/>
  </r>
  <r>
    <n v="43"/>
    <s v="Panchmahal"/>
    <x v="3"/>
    <n v="135"/>
    <n v="2"/>
    <n v="0"/>
    <n v="16"/>
    <n v="0"/>
    <n v="0"/>
    <n v="16"/>
    <n v="7"/>
    <n v="25"/>
  </r>
  <r>
    <n v="44"/>
    <s v="Patan"/>
    <x v="3"/>
    <n v="47"/>
    <n v="1"/>
    <n v="1"/>
    <n v="4"/>
    <n v="3"/>
    <n v="0"/>
    <n v="8"/>
    <n v="25"/>
    <n v="34"/>
  </r>
  <r>
    <n v="45"/>
    <s v="Porbandar"/>
    <x v="3"/>
    <n v="6"/>
    <n v="0"/>
    <n v="0"/>
    <n v="0"/>
    <n v="0"/>
    <n v="0"/>
    <n v="0"/>
    <n v="4"/>
    <n v="4"/>
  </r>
  <r>
    <n v="46"/>
    <s v="Rajkot"/>
    <x v="3"/>
    <n v="63"/>
    <n v="4"/>
    <n v="1"/>
    <n v="4"/>
    <n v="4"/>
    <n v="0"/>
    <n v="9"/>
    <n v="23"/>
    <n v="36"/>
  </r>
  <r>
    <n v="47"/>
    <s v="Sabarkantha"/>
    <x v="3"/>
    <n v="33"/>
    <n v="0"/>
    <n v="0"/>
    <n v="3"/>
    <n v="0"/>
    <n v="0"/>
    <n v="3"/>
    <n v="19"/>
    <n v="22"/>
  </r>
  <r>
    <n v="48"/>
    <s v="Surat"/>
    <x v="3"/>
    <n v="239"/>
    <n v="4"/>
    <n v="0"/>
    <n v="30"/>
    <n v="0"/>
    <n v="0"/>
    <n v="30"/>
    <n v="0"/>
    <n v="34"/>
  </r>
  <r>
    <n v="49"/>
    <s v="Surendranagar"/>
    <x v="3"/>
    <n v="15"/>
    <n v="0"/>
    <n v="0"/>
    <n v="0"/>
    <n v="0"/>
    <n v="0"/>
    <n v="0"/>
    <n v="2"/>
    <n v="2"/>
  </r>
  <r>
    <n v="50"/>
    <s v="Tapi"/>
    <x v="3"/>
    <n v="287"/>
    <n v="3"/>
    <n v="0"/>
    <n v="13"/>
    <n v="0"/>
    <n v="0"/>
    <n v="13"/>
    <n v="0"/>
    <n v="16"/>
  </r>
  <r>
    <n v="51"/>
    <s v="Vadodara"/>
    <x v="3"/>
    <n v="219"/>
    <n v="3"/>
    <n v="0"/>
    <n v="25"/>
    <n v="0"/>
    <n v="0"/>
    <n v="25"/>
    <n v="0"/>
    <n v="28"/>
  </r>
  <r>
    <n v="52"/>
    <s v="Valsad"/>
    <x v="3"/>
    <n v="56"/>
    <n v="0"/>
    <n v="0"/>
    <n v="0"/>
    <n v="14"/>
    <n v="0"/>
    <n v="14"/>
    <n v="18"/>
    <n v="32"/>
  </r>
  <r>
    <n v="53"/>
    <s v="Aravalli"/>
    <x v="3"/>
    <n v="29"/>
    <n v="0"/>
    <n v="2"/>
    <n v="3"/>
    <n v="1"/>
    <n v="0"/>
    <n v="6"/>
    <n v="13"/>
    <n v="19"/>
  </r>
  <r>
    <n v="54"/>
    <s v="Botad"/>
    <x v="3"/>
    <n v="10"/>
    <n v="0"/>
    <n v="1"/>
    <n v="0"/>
    <n v="0"/>
    <n v="0"/>
    <n v="1"/>
    <n v="4"/>
    <n v="5"/>
  </r>
  <r>
    <n v="55"/>
    <s v="Chhotaudepur"/>
    <x v="3"/>
    <n v="323"/>
    <n v="2"/>
    <n v="0"/>
    <n v="13"/>
    <n v="0"/>
    <n v="0"/>
    <n v="13"/>
    <n v="0"/>
    <n v="15"/>
  </r>
  <r>
    <n v="56"/>
    <s v="Devbhumi Dwarka"/>
    <x v="3"/>
    <n v="17"/>
    <n v="0"/>
    <n v="0"/>
    <n v="1"/>
    <n v="0"/>
    <n v="0"/>
    <n v="1"/>
    <n v="8"/>
    <n v="9"/>
  </r>
  <r>
    <n v="57"/>
    <s v="Gir Somnath"/>
    <x v="3"/>
    <n v="12"/>
    <n v="0"/>
    <n v="2"/>
    <n v="1"/>
    <n v="0"/>
    <n v="0"/>
    <n v="3"/>
    <n v="5"/>
    <n v="8"/>
  </r>
  <r>
    <n v="58"/>
    <s v="Mahisagar"/>
    <x v="3"/>
    <n v="246"/>
    <n v="0"/>
    <n v="0"/>
    <n v="18"/>
    <n v="11"/>
    <n v="0"/>
    <n v="29"/>
    <n v="43"/>
    <n v="72"/>
  </r>
  <r>
    <n v="59"/>
    <s v="Morbi"/>
    <x v="3"/>
    <n v="28"/>
    <n v="0"/>
    <n v="0"/>
    <n v="2"/>
    <n v="0"/>
    <n v="0"/>
    <n v="2"/>
    <n v="9"/>
    <n v="11"/>
  </r>
  <r>
    <n v="60"/>
    <s v="Ahmedabad"/>
    <x v="4"/>
    <n v="15"/>
    <n v="4"/>
    <n v="0"/>
    <n v="7"/>
    <n v="0"/>
    <n v="0"/>
    <n v="7"/>
    <n v="0"/>
    <n v="11"/>
  </r>
  <r>
    <n v="61"/>
    <s v="Amreli"/>
    <x v="4"/>
    <n v="15"/>
    <n v="0"/>
    <n v="0"/>
    <n v="0"/>
    <n v="2"/>
    <n v="0"/>
    <n v="2"/>
    <n v="0"/>
    <n v="2"/>
  </r>
  <r>
    <n v="62"/>
    <s v="Anand"/>
    <x v="4"/>
    <n v="11"/>
    <n v="0"/>
    <n v="8"/>
    <n v="0"/>
    <n v="0"/>
    <n v="0"/>
    <n v="8"/>
    <n v="0"/>
    <n v="8"/>
  </r>
  <r>
    <n v="63"/>
    <s v="Bharuch"/>
    <x v="4"/>
    <n v="47"/>
    <n v="0"/>
    <n v="4"/>
    <n v="0"/>
    <n v="0"/>
    <n v="0"/>
    <n v="4"/>
    <n v="0"/>
    <n v="4"/>
  </r>
  <r>
    <n v="64"/>
    <s v="Bhavnagar"/>
    <x v="4"/>
    <n v="62"/>
    <n v="0"/>
    <n v="0"/>
    <n v="0"/>
    <n v="13"/>
    <n v="0"/>
    <n v="13"/>
    <n v="0"/>
    <n v="13"/>
  </r>
  <r>
    <n v="65"/>
    <s v="Banaskantha"/>
    <x v="4"/>
    <n v="13"/>
    <n v="0"/>
    <n v="0"/>
    <n v="14"/>
    <n v="4"/>
    <n v="2"/>
    <n v="20"/>
    <n v="0"/>
    <n v="20"/>
  </r>
  <r>
    <n v="66"/>
    <s v="Dahod"/>
    <x v="4"/>
    <n v="4"/>
    <n v="0"/>
    <n v="1"/>
    <n v="0"/>
    <n v="0"/>
    <n v="0"/>
    <n v="1"/>
    <n v="0"/>
    <n v="1"/>
  </r>
  <r>
    <n v="67"/>
    <s v="Gandhinagar"/>
    <x v="4"/>
    <n v="17"/>
    <n v="1"/>
    <n v="0"/>
    <n v="28"/>
    <n v="0"/>
    <n v="0"/>
    <n v="28"/>
    <n v="0"/>
    <n v="29"/>
  </r>
  <r>
    <n v="68"/>
    <s v="Kheda"/>
    <x v="4"/>
    <n v="43"/>
    <n v="1"/>
    <n v="0"/>
    <n v="8"/>
    <n v="0"/>
    <n v="0"/>
    <n v="8"/>
    <n v="0"/>
    <n v="9"/>
  </r>
  <r>
    <n v="69"/>
    <s v="Kutchh"/>
    <x v="4"/>
    <n v="53"/>
    <n v="1"/>
    <n v="0"/>
    <n v="48"/>
    <n v="2"/>
    <n v="2"/>
    <n v="52"/>
    <n v="0"/>
    <n v="53"/>
  </r>
  <r>
    <n v="70"/>
    <s v="Jamnagar"/>
    <x v="4"/>
    <n v="34"/>
    <n v="0"/>
    <n v="0"/>
    <n v="0"/>
    <n v="2"/>
    <n v="0"/>
    <n v="2"/>
    <n v="0"/>
    <n v="2"/>
  </r>
  <r>
    <n v="71"/>
    <s v="Junagadh"/>
    <x v="4"/>
    <n v="35"/>
    <n v="1"/>
    <n v="0"/>
    <n v="0"/>
    <n v="10"/>
    <n v="0"/>
    <n v="10"/>
    <n v="0"/>
    <n v="11"/>
  </r>
  <r>
    <n v="72"/>
    <s v="Mehsana"/>
    <x v="4"/>
    <n v="32"/>
    <n v="0"/>
    <n v="0"/>
    <n v="25"/>
    <n v="4"/>
    <n v="3"/>
    <n v="32"/>
    <n v="0"/>
    <n v="32"/>
  </r>
  <r>
    <n v="73"/>
    <s v="Narmada"/>
    <x v="4"/>
    <n v="16"/>
    <n v="1"/>
    <n v="1"/>
    <n v="0"/>
    <n v="0"/>
    <n v="0"/>
    <n v="1"/>
    <n v="0"/>
    <n v="2"/>
  </r>
  <r>
    <n v="74"/>
    <s v="Navsari"/>
    <x v="4"/>
    <n v="4"/>
    <n v="0"/>
    <n v="2"/>
    <n v="0"/>
    <n v="0"/>
    <n v="0"/>
    <n v="2"/>
    <n v="0"/>
    <n v="2"/>
  </r>
  <r>
    <n v="75"/>
    <s v="Panchmahal"/>
    <x v="4"/>
    <n v="6"/>
    <n v="0"/>
    <n v="2"/>
    <n v="0"/>
    <n v="0"/>
    <n v="0"/>
    <n v="2"/>
    <n v="0"/>
    <n v="2"/>
  </r>
  <r>
    <n v="76"/>
    <s v="Patan"/>
    <x v="4"/>
    <n v="18"/>
    <n v="0"/>
    <n v="0"/>
    <n v="30"/>
    <n v="5"/>
    <n v="4"/>
    <n v="39"/>
    <n v="0"/>
    <n v="39"/>
  </r>
  <r>
    <n v="77"/>
    <s v="Porbandar"/>
    <x v="4"/>
    <n v="6"/>
    <n v="0"/>
    <n v="0"/>
    <n v="0"/>
    <n v="1"/>
    <n v="0"/>
    <n v="1"/>
    <n v="0"/>
    <n v="1"/>
  </r>
  <r>
    <n v="78"/>
    <s v="Rajkot"/>
    <x v="4"/>
    <n v="82"/>
    <n v="0"/>
    <n v="0"/>
    <n v="0"/>
    <n v="1"/>
    <n v="0"/>
    <n v="1"/>
    <n v="0"/>
    <n v="1"/>
  </r>
  <r>
    <n v="79"/>
    <s v="Sabarkantha"/>
    <x v="4"/>
    <n v="15"/>
    <n v="1"/>
    <n v="0"/>
    <n v="40"/>
    <n v="10"/>
    <n v="11"/>
    <n v="61"/>
    <n v="0"/>
    <n v="62"/>
  </r>
  <r>
    <n v="80"/>
    <s v="Surat"/>
    <x v="4"/>
    <n v="29"/>
    <n v="0"/>
    <n v="5"/>
    <n v="0"/>
    <n v="0"/>
    <n v="0"/>
    <n v="5"/>
    <n v="0"/>
    <n v="5"/>
  </r>
  <r>
    <n v="81"/>
    <s v="Surendranagar"/>
    <x v="4"/>
    <n v="7"/>
    <n v="0"/>
    <n v="0"/>
    <n v="0"/>
    <n v="13"/>
    <n v="0"/>
    <n v="13"/>
    <n v="0"/>
    <n v="13"/>
  </r>
  <r>
    <n v="82"/>
    <s v="Tapi"/>
    <x v="4"/>
    <n v="6"/>
    <n v="0"/>
    <n v="1"/>
    <n v="0"/>
    <n v="0"/>
    <n v="0"/>
    <n v="1"/>
    <n v="0"/>
    <n v="1"/>
  </r>
  <r>
    <n v="83"/>
    <s v="Vadodara"/>
    <x v="4"/>
    <n v="42"/>
    <n v="0"/>
    <n v="8"/>
    <n v="0"/>
    <n v="0"/>
    <n v="0"/>
    <n v="8"/>
    <n v="0"/>
    <n v="8"/>
  </r>
  <r>
    <n v="84"/>
    <s v="Valsad"/>
    <x v="4"/>
    <n v="3"/>
    <n v="0"/>
    <n v="3"/>
    <n v="0"/>
    <n v="0"/>
    <n v="0"/>
    <n v="3"/>
    <n v="0"/>
    <n v="3"/>
  </r>
  <r>
    <n v="85"/>
    <s v="Aravalli"/>
    <x v="4"/>
    <m/>
    <n v="0"/>
    <n v="0"/>
    <n v="0"/>
    <n v="0"/>
    <n v="0"/>
    <n v="0"/>
    <n v="0"/>
    <n v="0"/>
  </r>
  <r>
    <n v="86"/>
    <s v="Botad"/>
    <x v="4"/>
    <m/>
    <n v="0"/>
    <n v="0"/>
    <n v="0"/>
    <n v="0"/>
    <n v="0"/>
    <n v="0"/>
    <n v="0"/>
    <n v="0"/>
  </r>
  <r>
    <n v="87"/>
    <s v="Chhotaudepur"/>
    <x v="4"/>
    <m/>
    <n v="0"/>
    <n v="0"/>
    <n v="0"/>
    <n v="0"/>
    <n v="0"/>
    <n v="0"/>
    <n v="0"/>
    <n v="0"/>
  </r>
  <r>
    <n v="88"/>
    <s v="Devbhumi Dwarka"/>
    <x v="4"/>
    <m/>
    <n v="0"/>
    <n v="0"/>
    <n v="0"/>
    <n v="0"/>
    <n v="0"/>
    <n v="0"/>
    <n v="0"/>
    <n v="0"/>
  </r>
  <r>
    <n v="89"/>
    <s v="Gir Somnath"/>
    <x v="4"/>
    <m/>
    <n v="0"/>
    <n v="0"/>
    <n v="0"/>
    <n v="0"/>
    <n v="0"/>
    <n v="0"/>
    <n v="0"/>
    <n v="0"/>
  </r>
  <r>
    <n v="90"/>
    <s v="Mahisagar"/>
    <x v="4"/>
    <m/>
    <n v="0"/>
    <n v="0"/>
    <n v="0"/>
    <n v="0"/>
    <n v="0"/>
    <n v="0"/>
    <n v="0"/>
    <n v="0"/>
  </r>
  <r>
    <n v="91"/>
    <s v="Morbi"/>
    <x v="4"/>
    <m/>
    <n v="0"/>
    <n v="0"/>
    <n v="0"/>
    <n v="0"/>
    <n v="0"/>
    <n v="0"/>
    <n v="0"/>
    <n v="0"/>
  </r>
  <r>
    <n v="92"/>
    <s v="Ahmedabad"/>
    <x v="5"/>
    <n v="5"/>
    <n v="0"/>
    <n v="0"/>
    <n v="0"/>
    <n v="0"/>
    <n v="0"/>
    <n v="0"/>
    <n v="0"/>
    <n v="0"/>
  </r>
  <r>
    <n v="93"/>
    <s v="Patan"/>
    <x v="5"/>
    <n v="4"/>
    <n v="0"/>
    <n v="0"/>
    <n v="0"/>
    <n v="0"/>
    <n v="0"/>
    <n v="0"/>
    <n v="0"/>
    <n v="0"/>
  </r>
  <r>
    <n v="94"/>
    <s v="Sabarkantha"/>
    <x v="5"/>
    <n v="1"/>
    <n v="0"/>
    <n v="0"/>
    <n v="0"/>
    <n v="0"/>
    <n v="0"/>
    <n v="0"/>
    <n v="0"/>
    <n v="0"/>
  </r>
  <r>
    <n v="95"/>
    <s v="Surat"/>
    <x v="5"/>
    <n v="7"/>
    <n v="0"/>
    <n v="0"/>
    <n v="0"/>
    <n v="0"/>
    <n v="0"/>
    <n v="0"/>
    <n v="0"/>
    <n v="0"/>
  </r>
  <r>
    <n v="96"/>
    <s v="Surendranagar"/>
    <x v="5"/>
    <n v="1"/>
    <n v="0"/>
    <n v="0"/>
    <n v="0"/>
    <n v="0"/>
    <n v="0"/>
    <n v="0"/>
    <n v="0"/>
    <n v="0"/>
  </r>
  <r>
    <n v="97"/>
    <s v="Tapi"/>
    <x v="5"/>
    <n v="5"/>
    <n v="0"/>
    <n v="0"/>
    <n v="0"/>
    <n v="0"/>
    <n v="0"/>
    <n v="0"/>
    <n v="0"/>
    <n v="0"/>
  </r>
  <r>
    <n v="98"/>
    <s v="Vadodara"/>
    <x v="5"/>
    <n v="8"/>
    <n v="0"/>
    <n v="0"/>
    <n v="0"/>
    <n v="0"/>
    <n v="0"/>
    <n v="0"/>
    <n v="0"/>
    <n v="0"/>
  </r>
  <r>
    <n v="99"/>
    <s v="Aravalli"/>
    <x v="5"/>
    <m/>
    <n v="0"/>
    <n v="0"/>
    <n v="0"/>
    <n v="0"/>
    <n v="0"/>
    <n v="0"/>
    <n v="0"/>
    <n v="0"/>
  </r>
  <r>
    <n v="100"/>
    <s v="Botad"/>
    <x v="5"/>
    <m/>
    <n v="0"/>
    <n v="0"/>
    <n v="0"/>
    <n v="0"/>
    <n v="0"/>
    <n v="0"/>
    <n v="0"/>
    <n v="0"/>
  </r>
  <r>
    <n v="101"/>
    <s v="Chhotaudepur"/>
    <x v="5"/>
    <m/>
    <n v="0"/>
    <n v="0"/>
    <n v="0"/>
    <n v="0"/>
    <n v="0"/>
    <n v="0"/>
    <n v="0"/>
    <n v="0"/>
  </r>
  <r>
    <n v="102"/>
    <s v="Devbhumi Dwarka"/>
    <x v="5"/>
    <m/>
    <n v="0"/>
    <n v="0"/>
    <n v="0"/>
    <n v="0"/>
    <n v="0"/>
    <n v="0"/>
    <n v="0"/>
    <n v="0"/>
  </r>
  <r>
    <n v="103"/>
    <s v="Gir Somnath"/>
    <x v="5"/>
    <m/>
    <n v="0"/>
    <n v="0"/>
    <n v="0"/>
    <n v="0"/>
    <n v="0"/>
    <n v="0"/>
    <n v="0"/>
    <n v="0"/>
  </r>
  <r>
    <n v="104"/>
    <s v="Mahisagar"/>
    <x v="5"/>
    <m/>
    <n v="0"/>
    <n v="0"/>
    <n v="0"/>
    <n v="0"/>
    <n v="0"/>
    <n v="0"/>
    <n v="0"/>
    <n v="0"/>
  </r>
  <r>
    <n v="105"/>
    <s v="Morbi"/>
    <x v="5"/>
    <m/>
    <n v="0"/>
    <n v="0"/>
    <n v="0"/>
    <n v="0"/>
    <n v="0"/>
    <n v="0"/>
    <n v="0"/>
    <n v="0"/>
  </r>
  <r>
    <n v="106"/>
    <s v="Ahmedabad"/>
    <x v="6"/>
    <n v="2"/>
    <n v="0"/>
    <n v="1"/>
    <n v="0"/>
    <n v="0"/>
    <n v="0"/>
    <n v="1"/>
    <n v="0"/>
    <n v="1"/>
  </r>
  <r>
    <n v="107"/>
    <s v="Amreli"/>
    <x v="6"/>
    <n v="3"/>
    <n v="0"/>
    <n v="2"/>
    <n v="0"/>
    <n v="0"/>
    <n v="0"/>
    <n v="2"/>
    <n v="0"/>
    <n v="2"/>
  </r>
  <r>
    <n v="108"/>
    <s v="Bharuch"/>
    <x v="6"/>
    <n v="3"/>
    <n v="0"/>
    <n v="1"/>
    <n v="0"/>
    <n v="0"/>
    <n v="0"/>
    <n v="1"/>
    <n v="0"/>
    <n v="1"/>
  </r>
  <r>
    <n v="109"/>
    <s v="Dahod"/>
    <x v="6"/>
    <n v="1"/>
    <n v="0"/>
    <n v="1"/>
    <n v="0"/>
    <n v="0"/>
    <n v="0"/>
    <n v="1"/>
    <n v="0"/>
    <n v="1"/>
  </r>
  <r>
    <n v="110"/>
    <s v="Gandhinagar"/>
    <x v="6"/>
    <n v="3"/>
    <n v="1"/>
    <n v="2"/>
    <n v="0"/>
    <n v="0"/>
    <n v="0"/>
    <n v="2"/>
    <n v="0"/>
    <n v="3"/>
  </r>
  <r>
    <n v="111"/>
    <s v="Jamnagar"/>
    <x v="6"/>
    <n v="1"/>
    <n v="0"/>
    <n v="0"/>
    <n v="0"/>
    <n v="0"/>
    <n v="0"/>
    <n v="0"/>
    <n v="0"/>
    <n v="0"/>
  </r>
  <r>
    <n v="112"/>
    <s v="Narmada"/>
    <x v="6"/>
    <n v="4"/>
    <n v="0"/>
    <n v="0"/>
    <n v="0"/>
    <n v="0"/>
    <n v="0"/>
    <n v="0"/>
    <n v="0"/>
    <n v="0"/>
  </r>
  <r>
    <n v="113"/>
    <s v="Navsari"/>
    <x v="6"/>
    <n v="1"/>
    <n v="0"/>
    <n v="0"/>
    <n v="1"/>
    <n v="0"/>
    <n v="0"/>
    <n v="1"/>
    <n v="0"/>
    <n v="1"/>
  </r>
  <r>
    <n v="114"/>
    <s v="Surendranagar"/>
    <x v="6"/>
    <n v="1"/>
    <n v="0"/>
    <n v="0"/>
    <n v="0"/>
    <n v="0"/>
    <n v="0"/>
    <n v="0"/>
    <n v="0"/>
    <n v="0"/>
  </r>
  <r>
    <n v="115"/>
    <s v="Tapi"/>
    <x v="6"/>
    <n v="6"/>
    <n v="0"/>
    <n v="0"/>
    <n v="0"/>
    <n v="0"/>
    <n v="0"/>
    <n v="0"/>
    <n v="0"/>
    <n v="0"/>
  </r>
  <r>
    <n v="116"/>
    <s v="Ahmedabad"/>
    <x v="7"/>
    <n v="14"/>
    <n v="0"/>
    <n v="5"/>
    <n v="0"/>
    <n v="0"/>
    <n v="0"/>
    <n v="5"/>
    <n v="0"/>
    <n v="5"/>
  </r>
  <r>
    <n v="117"/>
    <s v="Amreli"/>
    <x v="7"/>
    <n v="5"/>
    <n v="0"/>
    <n v="2"/>
    <n v="0"/>
    <n v="0"/>
    <n v="0"/>
    <n v="2"/>
    <n v="0"/>
    <n v="2"/>
  </r>
  <r>
    <n v="118"/>
    <s v="Anand"/>
    <x v="7"/>
    <n v="13"/>
    <n v="0"/>
    <n v="3"/>
    <n v="0"/>
    <n v="0"/>
    <n v="0"/>
    <n v="3"/>
    <n v="0"/>
    <n v="3"/>
  </r>
  <r>
    <n v="119"/>
    <s v="Bharuch"/>
    <x v="7"/>
    <n v="4"/>
    <n v="0"/>
    <n v="2"/>
    <n v="0"/>
    <n v="0"/>
    <n v="0"/>
    <n v="2"/>
    <n v="0"/>
    <n v="2"/>
  </r>
  <r>
    <n v="120"/>
    <s v="Bhavnagar"/>
    <x v="7"/>
    <n v="27"/>
    <n v="0"/>
    <n v="6"/>
    <n v="3"/>
    <n v="0"/>
    <n v="0"/>
    <n v="9"/>
    <n v="0"/>
    <n v="9"/>
  </r>
  <r>
    <n v="121"/>
    <s v="Dahod"/>
    <x v="7"/>
    <n v="5"/>
    <n v="0"/>
    <n v="3"/>
    <n v="0"/>
    <n v="0"/>
    <n v="0"/>
    <n v="3"/>
    <n v="0"/>
    <n v="3"/>
  </r>
  <r>
    <n v="122"/>
    <s v="Gandhinagar"/>
    <x v="7"/>
    <n v="7"/>
    <n v="0"/>
    <n v="4"/>
    <n v="0"/>
    <n v="0"/>
    <n v="0"/>
    <n v="4"/>
    <n v="0"/>
    <n v="4"/>
  </r>
  <r>
    <n v="123"/>
    <s v="Kheda"/>
    <x v="7"/>
    <n v="27"/>
    <n v="0"/>
    <n v="5"/>
    <n v="0"/>
    <n v="0"/>
    <n v="0"/>
    <n v="5"/>
    <n v="0"/>
    <n v="5"/>
  </r>
  <r>
    <n v="124"/>
    <s v="Kutchh"/>
    <x v="7"/>
    <n v="17"/>
    <n v="0"/>
    <n v="5"/>
    <n v="0"/>
    <n v="0"/>
    <n v="0"/>
    <n v="5"/>
    <n v="0"/>
    <n v="5"/>
  </r>
  <r>
    <n v="125"/>
    <s v="Jamnagar"/>
    <x v="7"/>
    <n v="37"/>
    <n v="0"/>
    <n v="5"/>
    <n v="0"/>
    <n v="0"/>
    <n v="0"/>
    <n v="5"/>
    <n v="0"/>
    <n v="5"/>
  </r>
  <r>
    <n v="126"/>
    <s v="Junagadh"/>
    <x v="7"/>
    <n v="20"/>
    <n v="1"/>
    <n v="5"/>
    <n v="0"/>
    <n v="0"/>
    <n v="0"/>
    <n v="5"/>
    <n v="0"/>
    <n v="6"/>
  </r>
  <r>
    <n v="127"/>
    <s v="Mehsana"/>
    <x v="7"/>
    <n v="12"/>
    <n v="0"/>
    <n v="6"/>
    <n v="6"/>
    <n v="0"/>
    <n v="0"/>
    <n v="12"/>
    <n v="0"/>
    <n v="12"/>
  </r>
  <r>
    <n v="128"/>
    <s v="Navsari"/>
    <x v="7"/>
    <n v="10"/>
    <n v="0"/>
    <n v="5"/>
    <n v="0"/>
    <n v="0"/>
    <n v="0"/>
    <n v="5"/>
    <n v="0"/>
    <n v="5"/>
  </r>
  <r>
    <n v="129"/>
    <s v="Panchmahal"/>
    <x v="7"/>
    <n v="6"/>
    <n v="0"/>
    <n v="3"/>
    <n v="0"/>
    <n v="0"/>
    <n v="0"/>
    <n v="3"/>
    <n v="0"/>
    <n v="3"/>
  </r>
  <r>
    <n v="130"/>
    <s v="Patan"/>
    <x v="7"/>
    <n v="5"/>
    <n v="0"/>
    <n v="2"/>
    <n v="0"/>
    <n v="0"/>
    <n v="0"/>
    <n v="2"/>
    <n v="0"/>
    <n v="2"/>
  </r>
  <r>
    <n v="131"/>
    <s v="Porbandar"/>
    <x v="7"/>
    <n v="26"/>
    <n v="0"/>
    <n v="5"/>
    <n v="0"/>
    <n v="0"/>
    <n v="0"/>
    <n v="5"/>
    <n v="0"/>
    <n v="5"/>
  </r>
  <r>
    <n v="132"/>
    <s v="Rajkot"/>
    <x v="7"/>
    <n v="16"/>
    <n v="0"/>
    <n v="7"/>
    <n v="0"/>
    <n v="0"/>
    <n v="0"/>
    <n v="7"/>
    <n v="0"/>
    <n v="7"/>
  </r>
  <r>
    <n v="133"/>
    <s v="Sabarkantha"/>
    <x v="7"/>
    <n v="11"/>
    <n v="0"/>
    <n v="2"/>
    <n v="0"/>
    <n v="0"/>
    <n v="0"/>
    <n v="2"/>
    <n v="0"/>
    <n v="2"/>
  </r>
  <r>
    <n v="134"/>
    <s v="Surat"/>
    <x v="7"/>
    <n v="16"/>
    <n v="0"/>
    <n v="15"/>
    <n v="0"/>
    <n v="0"/>
    <n v="0"/>
    <n v="15"/>
    <n v="0"/>
    <n v="15"/>
  </r>
  <r>
    <n v="135"/>
    <s v="Surendranagar"/>
    <x v="7"/>
    <n v="17"/>
    <n v="0"/>
    <n v="4"/>
    <n v="0"/>
    <n v="0"/>
    <n v="0"/>
    <n v="4"/>
    <n v="0"/>
    <n v="4"/>
  </r>
  <r>
    <n v="136"/>
    <s v="Tapi"/>
    <x v="7"/>
    <n v="6"/>
    <n v="0"/>
    <n v="4"/>
    <n v="0"/>
    <n v="0"/>
    <n v="0"/>
    <n v="4"/>
    <n v="0"/>
    <n v="4"/>
  </r>
  <r>
    <n v="137"/>
    <s v="Vadodara"/>
    <x v="7"/>
    <n v="132"/>
    <n v="0"/>
    <n v="0"/>
    <n v="0"/>
    <n v="0"/>
    <n v="0"/>
    <n v="0"/>
    <n v="0"/>
    <n v="0"/>
  </r>
  <r>
    <n v="138"/>
    <s v="Valsad"/>
    <x v="7"/>
    <n v="8"/>
    <n v="0"/>
    <n v="6"/>
    <n v="2"/>
    <n v="0"/>
    <n v="0"/>
    <n v="8"/>
    <n v="0"/>
    <n v="8"/>
  </r>
  <r>
    <n v="139"/>
    <s v="Aravalli"/>
    <x v="7"/>
    <m/>
    <n v="0"/>
    <n v="0"/>
    <n v="0"/>
    <n v="0"/>
    <n v="0"/>
    <n v="0"/>
    <n v="0"/>
    <n v="0"/>
  </r>
  <r>
    <n v="140"/>
    <s v="Botad"/>
    <x v="7"/>
    <m/>
    <n v="0"/>
    <n v="0"/>
    <n v="0"/>
    <n v="0"/>
    <n v="0"/>
    <n v="0"/>
    <n v="0"/>
    <n v="0"/>
  </r>
  <r>
    <n v="141"/>
    <s v="Chhotaudepur"/>
    <x v="7"/>
    <m/>
    <n v="0"/>
    <n v="0"/>
    <n v="0"/>
    <n v="0"/>
    <n v="0"/>
    <n v="0"/>
    <n v="0"/>
    <n v="0"/>
  </r>
  <r>
    <n v="142"/>
    <s v="Devbhumi Dwarka"/>
    <x v="7"/>
    <m/>
    <n v="0"/>
    <n v="0"/>
    <n v="0"/>
    <n v="0"/>
    <n v="0"/>
    <n v="0"/>
    <n v="0"/>
    <n v="0"/>
  </r>
  <r>
    <n v="143"/>
    <s v="Gir Somnath"/>
    <x v="7"/>
    <m/>
    <n v="0"/>
    <n v="0"/>
    <n v="0"/>
    <n v="0"/>
    <n v="0"/>
    <n v="0"/>
    <n v="0"/>
    <n v="0"/>
  </r>
  <r>
    <n v="144"/>
    <s v="Mahisagar"/>
    <x v="7"/>
    <m/>
    <n v="0"/>
    <n v="0"/>
    <n v="0"/>
    <n v="0"/>
    <n v="0"/>
    <n v="0"/>
    <n v="0"/>
    <n v="0"/>
  </r>
  <r>
    <n v="145"/>
    <s v="Morbi"/>
    <x v="7"/>
    <m/>
    <n v="0"/>
    <n v="0"/>
    <n v="0"/>
    <n v="0"/>
    <n v="0"/>
    <n v="0"/>
    <n v="0"/>
    <n v="0"/>
  </r>
  <r>
    <n v="146"/>
    <s v="Ahmedabad"/>
    <x v="8"/>
    <n v="3"/>
    <n v="0"/>
    <n v="0"/>
    <n v="0"/>
    <n v="0"/>
    <n v="0"/>
    <n v="0"/>
    <n v="0"/>
    <n v="0"/>
  </r>
  <r>
    <n v="147"/>
    <s v="Amreli"/>
    <x v="8"/>
    <n v="1"/>
    <n v="0"/>
    <n v="0"/>
    <n v="0"/>
    <n v="0"/>
    <n v="0"/>
    <n v="0"/>
    <n v="0"/>
    <n v="0"/>
  </r>
  <r>
    <n v="148"/>
    <s v="Anand"/>
    <x v="8"/>
    <n v="7"/>
    <n v="0"/>
    <n v="6"/>
    <n v="0"/>
    <n v="0"/>
    <n v="0"/>
    <n v="6"/>
    <n v="0"/>
    <n v="6"/>
  </r>
  <r>
    <n v="149"/>
    <s v="Kutchh"/>
    <x v="8"/>
    <n v="4"/>
    <n v="0"/>
    <n v="0"/>
    <n v="0"/>
    <n v="0"/>
    <n v="0"/>
    <n v="0"/>
    <n v="0"/>
    <n v="0"/>
  </r>
  <r>
    <n v="150"/>
    <s v="Patan"/>
    <x v="8"/>
    <n v="3"/>
    <n v="0"/>
    <n v="0"/>
    <n v="0"/>
    <n v="0"/>
    <n v="0"/>
    <n v="0"/>
    <n v="0"/>
    <n v="0"/>
  </r>
  <r>
    <n v="151"/>
    <s v="Rajkot"/>
    <x v="8"/>
    <n v="1"/>
    <n v="0"/>
    <n v="0"/>
    <n v="0"/>
    <n v="0"/>
    <n v="0"/>
    <n v="0"/>
    <n v="0"/>
    <n v="0"/>
  </r>
  <r>
    <n v="152"/>
    <s v="Sabarkantha"/>
    <x v="8"/>
    <n v="2"/>
    <n v="0"/>
    <n v="0"/>
    <n v="0"/>
    <n v="0"/>
    <n v="0"/>
    <n v="0"/>
    <n v="0"/>
    <n v="0"/>
  </r>
  <r>
    <n v="153"/>
    <s v="Surat"/>
    <x v="8"/>
    <n v="1"/>
    <n v="0"/>
    <n v="0"/>
    <n v="0"/>
    <n v="0"/>
    <n v="0"/>
    <n v="0"/>
    <n v="0"/>
    <n v="0"/>
  </r>
  <r>
    <n v="154"/>
    <s v="Surendranagar"/>
    <x v="8"/>
    <n v="1"/>
    <n v="0"/>
    <n v="0"/>
    <n v="0"/>
    <n v="0"/>
    <n v="0"/>
    <n v="0"/>
    <n v="0"/>
    <n v="0"/>
  </r>
  <r>
    <n v="155"/>
    <s v="Ahmedabad"/>
    <x v="9"/>
    <n v="70"/>
    <n v="0"/>
    <n v="31"/>
    <n v="6"/>
    <n v="0"/>
    <n v="0"/>
    <n v="37"/>
    <n v="0"/>
    <n v="37"/>
  </r>
  <r>
    <n v="156"/>
    <s v="Amreli"/>
    <x v="9"/>
    <n v="84"/>
    <n v="0"/>
    <n v="8"/>
    <n v="22"/>
    <n v="0"/>
    <n v="0"/>
    <n v="30"/>
    <n v="0"/>
    <n v="30"/>
  </r>
  <r>
    <n v="157"/>
    <s v="Anand"/>
    <x v="9"/>
    <n v="10"/>
    <n v="0"/>
    <n v="10"/>
    <n v="0"/>
    <n v="0"/>
    <n v="0"/>
    <n v="10"/>
    <n v="0"/>
    <n v="10"/>
  </r>
  <r>
    <n v="158"/>
    <s v="Bharuch"/>
    <x v="9"/>
    <n v="9"/>
    <n v="0"/>
    <n v="4"/>
    <n v="0"/>
    <n v="0"/>
    <n v="0"/>
    <n v="4"/>
    <n v="0"/>
    <n v="4"/>
  </r>
  <r>
    <n v="159"/>
    <s v="Bhavnagar"/>
    <x v="9"/>
    <n v="88"/>
    <n v="0"/>
    <n v="37"/>
    <n v="51"/>
    <n v="0"/>
    <n v="0"/>
    <n v="88"/>
    <n v="0"/>
    <n v="88"/>
  </r>
  <r>
    <n v="160"/>
    <s v="Banaskantha"/>
    <x v="9"/>
    <n v="223"/>
    <n v="0"/>
    <n v="29"/>
    <n v="0"/>
    <n v="0"/>
    <n v="0"/>
    <n v="29"/>
    <n v="0"/>
    <n v="29"/>
  </r>
  <r>
    <n v="161"/>
    <s v="Dahod"/>
    <x v="9"/>
    <n v="13"/>
    <n v="0"/>
    <n v="4"/>
    <n v="0"/>
    <n v="0"/>
    <n v="0"/>
    <n v="4"/>
    <n v="0"/>
    <n v="4"/>
  </r>
  <r>
    <n v="162"/>
    <s v="Gandhinagar"/>
    <x v="9"/>
    <n v="28"/>
    <n v="1"/>
    <n v="14"/>
    <n v="12"/>
    <n v="0"/>
    <n v="0"/>
    <n v="26"/>
    <n v="0"/>
    <n v="27"/>
  </r>
  <r>
    <n v="163"/>
    <s v="Kheda"/>
    <x v="9"/>
    <n v="36"/>
    <n v="0"/>
    <n v="11"/>
    <n v="0"/>
    <n v="0"/>
    <n v="0"/>
    <n v="11"/>
    <n v="0"/>
    <n v="11"/>
  </r>
  <r>
    <n v="164"/>
    <s v="Kutchh"/>
    <x v="9"/>
    <n v="214"/>
    <n v="1"/>
    <n v="151"/>
    <n v="0"/>
    <n v="0"/>
    <n v="0"/>
    <n v="151"/>
    <n v="0"/>
    <n v="152"/>
  </r>
  <r>
    <n v="165"/>
    <s v="Jamnagar"/>
    <x v="9"/>
    <n v="21"/>
    <n v="0"/>
    <n v="0"/>
    <n v="0"/>
    <n v="0"/>
    <n v="0"/>
    <n v="0"/>
    <n v="0"/>
    <n v="0"/>
  </r>
  <r>
    <n v="166"/>
    <s v="Junagadh"/>
    <x v="9"/>
    <n v="55"/>
    <n v="0"/>
    <n v="3"/>
    <n v="21"/>
    <n v="0"/>
    <n v="0"/>
    <n v="24"/>
    <n v="0"/>
    <n v="24"/>
  </r>
  <r>
    <n v="167"/>
    <s v="Mehsana"/>
    <x v="9"/>
    <n v="63"/>
    <n v="0"/>
    <n v="58"/>
    <n v="5"/>
    <n v="0"/>
    <n v="0"/>
    <n v="63"/>
    <n v="0"/>
    <n v="63"/>
  </r>
  <r>
    <n v="168"/>
    <s v="Narmada"/>
    <x v="9"/>
    <n v="54"/>
    <n v="0"/>
    <n v="11"/>
    <n v="0"/>
    <n v="0"/>
    <n v="0"/>
    <n v="11"/>
    <n v="0"/>
    <n v="11"/>
  </r>
  <r>
    <n v="169"/>
    <s v="Navsari"/>
    <x v="9"/>
    <n v="23"/>
    <n v="0"/>
    <n v="23"/>
    <n v="0"/>
    <n v="0"/>
    <n v="0"/>
    <n v="23"/>
    <n v="0"/>
    <n v="23"/>
  </r>
  <r>
    <n v="170"/>
    <s v="Panchmahal"/>
    <x v="9"/>
    <n v="81"/>
    <n v="0"/>
    <n v="17"/>
    <n v="0"/>
    <n v="0"/>
    <n v="0"/>
    <n v="17"/>
    <n v="0"/>
    <n v="17"/>
  </r>
  <r>
    <n v="171"/>
    <s v="Patan"/>
    <x v="9"/>
    <n v="39"/>
    <n v="0"/>
    <n v="37"/>
    <n v="0"/>
    <n v="0"/>
    <n v="0"/>
    <n v="37"/>
    <n v="0"/>
    <n v="37"/>
  </r>
  <r>
    <n v="172"/>
    <s v="Porbandar"/>
    <x v="9"/>
    <n v="47"/>
    <n v="0"/>
    <n v="8"/>
    <n v="7"/>
    <n v="0"/>
    <n v="0"/>
    <n v="15"/>
    <n v="0"/>
    <n v="15"/>
  </r>
  <r>
    <n v="173"/>
    <s v="Rajkot"/>
    <x v="9"/>
    <n v="40"/>
    <n v="0"/>
    <n v="2"/>
    <n v="22"/>
    <n v="0"/>
    <n v="0"/>
    <n v="24"/>
    <n v="0"/>
    <n v="24"/>
  </r>
  <r>
    <n v="174"/>
    <s v="Sabarkantha"/>
    <x v="9"/>
    <n v="222"/>
    <n v="1"/>
    <n v="81"/>
    <n v="148"/>
    <n v="0"/>
    <n v="0"/>
    <n v="229"/>
    <n v="0"/>
    <n v="230"/>
  </r>
  <r>
    <n v="175"/>
    <s v="Surat"/>
    <x v="9"/>
    <n v="51"/>
    <n v="2"/>
    <n v="42"/>
    <n v="0"/>
    <n v="0"/>
    <n v="0"/>
    <n v="42"/>
    <n v="0"/>
    <n v="44"/>
  </r>
  <r>
    <n v="176"/>
    <s v="Surendranagar"/>
    <x v="9"/>
    <n v="80"/>
    <n v="0"/>
    <n v="12"/>
    <n v="31"/>
    <n v="0"/>
    <n v="0"/>
    <n v="43"/>
    <n v="0"/>
    <n v="43"/>
  </r>
  <r>
    <n v="177"/>
    <s v="Tapi"/>
    <x v="9"/>
    <n v="43"/>
    <n v="0"/>
    <n v="31"/>
    <n v="0"/>
    <n v="0"/>
    <n v="0"/>
    <n v="31"/>
    <n v="0"/>
    <n v="31"/>
  </r>
  <r>
    <n v="178"/>
    <s v="Vadodara"/>
    <x v="9"/>
    <n v="72"/>
    <n v="0"/>
    <n v="12"/>
    <n v="0"/>
    <n v="0"/>
    <n v="0"/>
    <n v="12"/>
    <n v="0"/>
    <n v="12"/>
  </r>
  <r>
    <n v="179"/>
    <s v="Valsad"/>
    <x v="9"/>
    <n v="12"/>
    <n v="0"/>
    <n v="12"/>
    <n v="0"/>
    <n v="0"/>
    <n v="0"/>
    <n v="12"/>
    <n v="0"/>
    <n v="12"/>
  </r>
  <r>
    <n v="180"/>
    <s v="Aravalli"/>
    <x v="9"/>
    <n v="232"/>
    <n v="0"/>
    <n v="89"/>
    <n v="143"/>
    <n v="0"/>
    <n v="0"/>
    <n v="232"/>
    <n v="0"/>
    <n v="232"/>
  </r>
  <r>
    <n v="181"/>
    <s v="Botad"/>
    <x v="9"/>
    <n v="27"/>
    <n v="0"/>
    <n v="18"/>
    <n v="9"/>
    <n v="0"/>
    <n v="0"/>
    <n v="27"/>
    <n v="0"/>
    <n v="27"/>
  </r>
  <r>
    <n v="182"/>
    <s v="Chhotaudepur"/>
    <x v="9"/>
    <m/>
    <n v="0"/>
    <n v="0"/>
    <n v="0"/>
    <n v="0"/>
    <n v="0"/>
    <n v="0"/>
    <n v="0"/>
    <n v="0"/>
  </r>
  <r>
    <n v="183"/>
    <s v="Devbhumi Dwarka"/>
    <x v="9"/>
    <n v="8"/>
    <n v="0"/>
    <n v="0"/>
    <n v="8"/>
    <n v="0"/>
    <n v="0"/>
    <n v="8"/>
    <n v="0"/>
    <n v="8"/>
  </r>
  <r>
    <n v="184"/>
    <s v="Gir Somnath"/>
    <x v="9"/>
    <n v="9"/>
    <n v="0"/>
    <n v="0"/>
    <n v="9"/>
    <n v="0"/>
    <n v="0"/>
    <n v="9"/>
    <n v="0"/>
    <n v="9"/>
  </r>
  <r>
    <n v="185"/>
    <s v="Mahisagar"/>
    <x v="9"/>
    <m/>
    <n v="0"/>
    <n v="0"/>
    <n v="0"/>
    <n v="0"/>
    <n v="0"/>
    <n v="0"/>
    <n v="0"/>
    <n v="0"/>
  </r>
  <r>
    <n v="186"/>
    <s v="Morbi"/>
    <x v="9"/>
    <n v="29"/>
    <n v="0"/>
    <n v="0"/>
    <n v="0"/>
    <n v="0"/>
    <n v="0"/>
    <n v="0"/>
    <n v="0"/>
    <n v="0"/>
  </r>
  <r>
    <n v="187"/>
    <s v="Ahmedabad"/>
    <x v="10"/>
    <n v="4"/>
    <n v="0"/>
    <n v="0"/>
    <n v="0"/>
    <n v="0"/>
    <n v="0"/>
    <n v="0"/>
    <n v="0"/>
    <n v="0"/>
  </r>
  <r>
    <n v="188"/>
    <s v="Banaskantha"/>
    <x v="10"/>
    <n v="322"/>
    <n v="0"/>
    <n v="39"/>
    <n v="91"/>
    <n v="0"/>
    <n v="0"/>
    <n v="130"/>
    <n v="12"/>
    <n v="142"/>
  </r>
  <r>
    <n v="189"/>
    <s v="Gandhinagar"/>
    <x v="10"/>
    <n v="15"/>
    <n v="0"/>
    <n v="3"/>
    <n v="2"/>
    <n v="0"/>
    <n v="0"/>
    <n v="5"/>
    <n v="4"/>
    <n v="9"/>
  </r>
  <r>
    <n v="190"/>
    <s v="Kutchh"/>
    <x v="10"/>
    <n v="334"/>
    <n v="0"/>
    <n v="11"/>
    <n v="0"/>
    <n v="0"/>
    <n v="0"/>
    <n v="11"/>
    <n v="0"/>
    <n v="11"/>
  </r>
  <r>
    <n v="191"/>
    <s v="Mehsana"/>
    <x v="10"/>
    <n v="109"/>
    <n v="0"/>
    <n v="80"/>
    <n v="27"/>
    <n v="0"/>
    <n v="0"/>
    <n v="107"/>
    <n v="0"/>
    <n v="107"/>
  </r>
  <r>
    <n v="192"/>
    <s v="Patan"/>
    <x v="10"/>
    <n v="111"/>
    <n v="0"/>
    <n v="17"/>
    <n v="35"/>
    <n v="0"/>
    <n v="0"/>
    <n v="52"/>
    <n v="0"/>
    <n v="52"/>
  </r>
  <r>
    <n v="193"/>
    <s v="Sabarkantha"/>
    <x v="10"/>
    <n v="101"/>
    <n v="1"/>
    <n v="27"/>
    <n v="30"/>
    <n v="0"/>
    <n v="0"/>
    <n v="57"/>
    <n v="0"/>
    <n v="58"/>
  </r>
  <r>
    <n v="194"/>
    <s v="Aravalli"/>
    <x v="10"/>
    <n v="96"/>
    <n v="0"/>
    <n v="24"/>
    <n v="20"/>
    <n v="0"/>
    <n v="0"/>
    <n v="44"/>
    <n v="10"/>
    <n v="54"/>
  </r>
  <r>
    <n v="195"/>
    <s v="Jamnagar"/>
    <x v="11"/>
    <n v="8"/>
    <n v="0"/>
    <n v="1"/>
    <n v="0"/>
    <n v="0"/>
    <n v="0"/>
    <n v="1"/>
    <n v="0"/>
    <n v="1"/>
  </r>
  <r>
    <n v="196"/>
    <s v="Junagadh"/>
    <x v="11"/>
    <n v="4"/>
    <n v="0"/>
    <n v="1"/>
    <n v="0"/>
    <n v="0"/>
    <n v="0"/>
    <n v="1"/>
    <n v="0"/>
    <n v="1"/>
  </r>
  <r>
    <n v="197"/>
    <s v="Narmada"/>
    <x v="11"/>
    <n v="1"/>
    <n v="0"/>
    <n v="1"/>
    <n v="0"/>
    <n v="0"/>
    <n v="0"/>
    <n v="1"/>
    <n v="0"/>
    <n v="1"/>
  </r>
  <r>
    <n v="198"/>
    <s v="Jamnagar"/>
    <x v="12"/>
    <n v="3"/>
    <n v="0"/>
    <n v="0"/>
    <n v="3"/>
    <n v="0"/>
    <n v="0"/>
    <n v="3"/>
    <n v="0"/>
    <n v="3"/>
  </r>
  <r>
    <n v="199"/>
    <s v="Narmada"/>
    <x v="12"/>
    <n v="2"/>
    <n v="0"/>
    <n v="0"/>
    <n v="0"/>
    <n v="0"/>
    <n v="0"/>
    <n v="0"/>
    <n v="0"/>
    <n v="0"/>
  </r>
  <r>
    <n v="200"/>
    <s v="Amreli"/>
    <x v="13"/>
    <n v="1"/>
    <n v="0"/>
    <n v="0"/>
    <n v="0"/>
    <n v="0"/>
    <n v="0"/>
    <n v="0"/>
    <n v="0"/>
    <n v="0"/>
  </r>
  <r>
    <n v="201"/>
    <s v="Bharuch"/>
    <x v="13"/>
    <n v="1"/>
    <n v="0"/>
    <n v="0"/>
    <n v="0"/>
    <n v="0"/>
    <n v="0"/>
    <n v="0"/>
    <n v="0"/>
    <n v="0"/>
  </r>
  <r>
    <n v="202"/>
    <s v="Kheda"/>
    <x v="13"/>
    <n v="1"/>
    <n v="0"/>
    <n v="0"/>
    <n v="0"/>
    <n v="0"/>
    <n v="0"/>
    <n v="0"/>
    <n v="0"/>
    <n v="0"/>
  </r>
  <r>
    <n v="203"/>
    <s v="Kutchh"/>
    <x v="13"/>
    <n v="1"/>
    <n v="0"/>
    <n v="0"/>
    <n v="0"/>
    <n v="0"/>
    <n v="0"/>
    <n v="0"/>
    <n v="0"/>
    <n v="0"/>
  </r>
  <r>
    <n v="204"/>
    <s v="Mehsana"/>
    <x v="13"/>
    <n v="5"/>
    <n v="0"/>
    <n v="0"/>
    <n v="0"/>
    <n v="0"/>
    <n v="2"/>
    <n v="2"/>
    <n v="0"/>
    <n v="2"/>
  </r>
  <r>
    <n v="205"/>
    <s v="Patan"/>
    <x v="13"/>
    <n v="4"/>
    <n v="0"/>
    <n v="0"/>
    <n v="0"/>
    <n v="0"/>
    <n v="0"/>
    <n v="0"/>
    <n v="0"/>
    <n v="0"/>
  </r>
  <r>
    <n v="206"/>
    <s v="Rajkot"/>
    <x v="13"/>
    <n v="3"/>
    <n v="0"/>
    <n v="0"/>
    <n v="0"/>
    <n v="0"/>
    <n v="0"/>
    <n v="0"/>
    <n v="0"/>
    <n v="0"/>
  </r>
  <r>
    <n v="207"/>
    <s v="Surendranagar"/>
    <x v="13"/>
    <n v="1"/>
    <n v="0"/>
    <n v="0"/>
    <n v="0"/>
    <n v="0"/>
    <n v="0"/>
    <n v="0"/>
    <n v="0"/>
    <n v="0"/>
  </r>
  <r>
    <n v="208"/>
    <s v="Vadodara"/>
    <x v="13"/>
    <n v="6"/>
    <n v="0"/>
    <n v="0"/>
    <n v="0"/>
    <n v="0"/>
    <n v="0"/>
    <n v="0"/>
    <n v="0"/>
    <n v="0"/>
  </r>
  <r>
    <n v="209"/>
    <s v="Aravalli"/>
    <x v="13"/>
    <m/>
    <n v="0"/>
    <n v="0"/>
    <n v="0"/>
    <n v="0"/>
    <n v="0"/>
    <n v="0"/>
    <n v="0"/>
    <n v="0"/>
  </r>
  <r>
    <n v="210"/>
    <s v="Botad"/>
    <x v="13"/>
    <m/>
    <n v="0"/>
    <n v="0"/>
    <n v="0"/>
    <n v="0"/>
    <n v="0"/>
    <n v="0"/>
    <n v="0"/>
    <n v="0"/>
  </r>
  <r>
    <n v="211"/>
    <s v="Chhotaudepur"/>
    <x v="13"/>
    <m/>
    <n v="0"/>
    <n v="0"/>
    <n v="0"/>
    <n v="0"/>
    <n v="0"/>
    <n v="0"/>
    <n v="0"/>
    <n v="0"/>
  </r>
  <r>
    <n v="212"/>
    <s v="Devbhumi Dwarka"/>
    <x v="13"/>
    <m/>
    <n v="0"/>
    <n v="0"/>
    <n v="0"/>
    <n v="0"/>
    <n v="0"/>
    <n v="0"/>
    <n v="0"/>
    <n v="0"/>
  </r>
  <r>
    <n v="213"/>
    <s v="Gir Somnath"/>
    <x v="13"/>
    <m/>
    <n v="0"/>
    <n v="0"/>
    <n v="0"/>
    <n v="0"/>
    <n v="0"/>
    <n v="0"/>
    <n v="0"/>
    <n v="0"/>
  </r>
  <r>
    <n v="214"/>
    <s v="Mahisagar"/>
    <x v="13"/>
    <m/>
    <n v="0"/>
    <n v="0"/>
    <n v="0"/>
    <n v="0"/>
    <n v="0"/>
    <n v="0"/>
    <n v="0"/>
    <n v="0"/>
  </r>
  <r>
    <n v="215"/>
    <s v="Morbi"/>
    <x v="13"/>
    <m/>
    <n v="0"/>
    <n v="0"/>
    <n v="0"/>
    <n v="0"/>
    <n v="0"/>
    <n v="0"/>
    <n v="0"/>
    <n v="0"/>
  </r>
  <r>
    <n v="216"/>
    <s v="Narmada"/>
    <x v="14"/>
    <n v="1"/>
    <n v="0"/>
    <n v="0"/>
    <n v="0"/>
    <n v="0"/>
    <n v="0"/>
    <n v="0"/>
    <n v="0"/>
    <n v="0"/>
  </r>
  <r>
    <n v="217"/>
    <s v="Ahmedabad"/>
    <x v="15"/>
    <n v="8"/>
    <n v="0"/>
    <n v="2"/>
    <n v="0"/>
    <n v="0"/>
    <n v="0"/>
    <n v="2"/>
    <n v="0"/>
    <n v="2"/>
  </r>
  <r>
    <n v="218"/>
    <s v="Anand"/>
    <x v="15"/>
    <n v="1"/>
    <n v="0"/>
    <n v="0"/>
    <n v="0"/>
    <n v="0"/>
    <n v="0"/>
    <n v="0"/>
    <n v="0"/>
    <n v="0"/>
  </r>
  <r>
    <n v="219"/>
    <s v="Bharuch"/>
    <x v="15"/>
    <n v="4"/>
    <n v="0"/>
    <n v="1"/>
    <n v="0"/>
    <n v="0"/>
    <n v="0"/>
    <n v="1"/>
    <n v="0"/>
    <n v="1"/>
  </r>
  <r>
    <n v="220"/>
    <s v="Bhavnagar"/>
    <x v="15"/>
    <n v="8"/>
    <n v="0"/>
    <n v="0"/>
    <n v="0"/>
    <n v="0"/>
    <n v="0"/>
    <n v="0"/>
    <n v="0"/>
    <n v="0"/>
  </r>
  <r>
    <n v="221"/>
    <s v="Gandhinagar"/>
    <x v="15"/>
    <n v="2"/>
    <n v="0"/>
    <n v="1"/>
    <n v="0"/>
    <n v="0"/>
    <n v="0"/>
    <n v="1"/>
    <n v="0"/>
    <n v="1"/>
  </r>
  <r>
    <n v="222"/>
    <s v="Kutchh"/>
    <x v="15"/>
    <n v="4"/>
    <n v="0"/>
    <n v="0"/>
    <n v="0"/>
    <n v="0"/>
    <n v="0"/>
    <n v="0"/>
    <n v="0"/>
    <n v="0"/>
  </r>
  <r>
    <n v="223"/>
    <s v="Narmada"/>
    <x v="15"/>
    <n v="15"/>
    <n v="1"/>
    <n v="0"/>
    <n v="0"/>
    <n v="0"/>
    <n v="0"/>
    <n v="0"/>
    <n v="0"/>
    <n v="1"/>
  </r>
  <r>
    <n v="224"/>
    <s v="Rajkot"/>
    <x v="15"/>
    <n v="9"/>
    <n v="0"/>
    <n v="1"/>
    <n v="0"/>
    <n v="0"/>
    <n v="0"/>
    <n v="1"/>
    <n v="0"/>
    <n v="1"/>
  </r>
  <r>
    <n v="225"/>
    <s v="Surendranagar"/>
    <x v="15"/>
    <n v="1"/>
    <n v="0"/>
    <n v="0"/>
    <n v="0"/>
    <n v="0"/>
    <n v="0"/>
    <n v="0"/>
    <n v="0"/>
    <n v="0"/>
  </r>
  <r>
    <n v="226"/>
    <s v="Tapi"/>
    <x v="15"/>
    <n v="7"/>
    <n v="0"/>
    <n v="1"/>
    <n v="3"/>
    <n v="0"/>
    <n v="0"/>
    <n v="4"/>
    <n v="0"/>
    <n v="4"/>
  </r>
  <r>
    <n v="227"/>
    <s v="Vadodara"/>
    <x v="15"/>
    <n v="38"/>
    <n v="0"/>
    <n v="2"/>
    <n v="0"/>
    <n v="0"/>
    <n v="0"/>
    <n v="2"/>
    <n v="0"/>
    <n v="2"/>
  </r>
  <r>
    <n v="228"/>
    <s v="Aravalli"/>
    <x v="15"/>
    <m/>
    <n v="0"/>
    <n v="0"/>
    <n v="0"/>
    <n v="0"/>
    <n v="0"/>
    <n v="0"/>
    <n v="0"/>
    <n v="0"/>
  </r>
  <r>
    <n v="229"/>
    <s v="Botad"/>
    <x v="15"/>
    <m/>
    <n v="0"/>
    <n v="0"/>
    <n v="0"/>
    <n v="0"/>
    <n v="0"/>
    <n v="0"/>
    <n v="0"/>
    <n v="0"/>
  </r>
  <r>
    <n v="230"/>
    <s v="Chhotaudepur"/>
    <x v="15"/>
    <m/>
    <n v="0"/>
    <n v="0"/>
    <n v="0"/>
    <n v="0"/>
    <n v="0"/>
    <n v="0"/>
    <n v="0"/>
    <n v="0"/>
  </r>
  <r>
    <n v="231"/>
    <s v="Devbhumi Dwarka"/>
    <x v="15"/>
    <m/>
    <n v="0"/>
    <n v="0"/>
    <n v="0"/>
    <n v="0"/>
    <n v="0"/>
    <n v="0"/>
    <n v="0"/>
    <n v="0"/>
  </r>
  <r>
    <n v="232"/>
    <s v="Gir Somnath"/>
    <x v="15"/>
    <m/>
    <n v="0"/>
    <n v="0"/>
    <n v="0"/>
    <n v="0"/>
    <n v="0"/>
    <n v="0"/>
    <n v="0"/>
    <n v="0"/>
  </r>
  <r>
    <n v="233"/>
    <s v="Mahisagar"/>
    <x v="15"/>
    <m/>
    <n v="0"/>
    <n v="0"/>
    <n v="0"/>
    <n v="0"/>
    <n v="0"/>
    <n v="0"/>
    <n v="0"/>
    <n v="0"/>
  </r>
  <r>
    <n v="234"/>
    <s v="Morbi"/>
    <x v="15"/>
    <n v="2"/>
    <n v="0"/>
    <n v="0"/>
    <n v="0"/>
    <n v="0"/>
    <n v="0"/>
    <n v="0"/>
    <n v="0"/>
    <n v="0"/>
  </r>
  <r>
    <n v="235"/>
    <s v="Amreli"/>
    <x v="16"/>
    <n v="2"/>
    <n v="0"/>
    <n v="1"/>
    <n v="1"/>
    <n v="0"/>
    <n v="0"/>
    <n v="2"/>
    <n v="0"/>
    <n v="2"/>
  </r>
  <r>
    <n v="236"/>
    <s v="Banaskantha"/>
    <x v="16"/>
    <n v="5"/>
    <n v="0"/>
    <n v="1"/>
    <n v="4"/>
    <n v="0"/>
    <n v="0"/>
    <n v="5"/>
    <n v="0"/>
    <n v="5"/>
  </r>
  <r>
    <n v="237"/>
    <s v="Mehsana"/>
    <x v="16"/>
    <n v="4"/>
    <n v="0"/>
    <n v="2"/>
    <n v="2"/>
    <n v="0"/>
    <n v="0"/>
    <n v="4"/>
    <n v="0"/>
    <n v="4"/>
  </r>
  <r>
    <n v="238"/>
    <s v="Sabarkantha"/>
    <x v="16"/>
    <n v="1"/>
    <n v="0"/>
    <n v="1"/>
    <n v="0"/>
    <n v="0"/>
    <n v="0"/>
    <n v="1"/>
    <n v="0"/>
    <n v="1"/>
  </r>
  <r>
    <n v="239"/>
    <s v="Surendranagar"/>
    <x v="16"/>
    <n v="1"/>
    <n v="0"/>
    <n v="1"/>
    <n v="0"/>
    <n v="0"/>
    <n v="0"/>
    <n v="1"/>
    <n v="0"/>
    <n v="1"/>
  </r>
  <r>
    <n v="240"/>
    <s v="Ahmedabad"/>
    <x v="17"/>
    <n v="14"/>
    <n v="0"/>
    <n v="3"/>
    <n v="0"/>
    <n v="0"/>
    <n v="6"/>
    <n v="9"/>
    <n v="0"/>
    <n v="9"/>
  </r>
  <r>
    <n v="241"/>
    <s v="Amreli"/>
    <x v="17"/>
    <n v="4"/>
    <n v="0"/>
    <n v="0"/>
    <n v="0"/>
    <n v="0"/>
    <n v="0"/>
    <n v="0"/>
    <n v="0"/>
    <n v="0"/>
  </r>
  <r>
    <n v="242"/>
    <s v="Anand"/>
    <x v="17"/>
    <n v="1"/>
    <n v="0"/>
    <n v="1"/>
    <n v="0"/>
    <n v="0"/>
    <n v="2"/>
    <n v="3"/>
    <n v="0"/>
    <n v="3"/>
  </r>
  <r>
    <n v="243"/>
    <s v="Banaskantha"/>
    <x v="17"/>
    <n v="3"/>
    <n v="0"/>
    <n v="0"/>
    <n v="0"/>
    <n v="0"/>
    <n v="0"/>
    <n v="0"/>
    <n v="0"/>
    <n v="0"/>
  </r>
  <r>
    <n v="244"/>
    <s v="Dahod"/>
    <x v="17"/>
    <n v="3"/>
    <n v="0"/>
    <n v="2"/>
    <n v="0"/>
    <n v="0"/>
    <n v="1"/>
    <n v="3"/>
    <n v="0"/>
    <n v="3"/>
  </r>
  <r>
    <n v="245"/>
    <s v="Dang"/>
    <x v="17"/>
    <n v="30"/>
    <n v="0"/>
    <n v="0"/>
    <n v="0"/>
    <n v="0"/>
    <n v="0"/>
    <n v="0"/>
    <n v="0"/>
    <n v="0"/>
  </r>
  <r>
    <n v="246"/>
    <s v="Kheda"/>
    <x v="17"/>
    <n v="3"/>
    <n v="0"/>
    <n v="1"/>
    <n v="0"/>
    <n v="0"/>
    <n v="1"/>
    <n v="2"/>
    <n v="0"/>
    <n v="2"/>
  </r>
  <r>
    <n v="247"/>
    <s v="Kutchh"/>
    <x v="17"/>
    <n v="7"/>
    <n v="1"/>
    <n v="2"/>
    <n v="0"/>
    <n v="0"/>
    <n v="3"/>
    <n v="5"/>
    <n v="0"/>
    <n v="6"/>
  </r>
  <r>
    <n v="248"/>
    <s v="Mehsana"/>
    <x v="17"/>
    <n v="2"/>
    <n v="0"/>
    <n v="0"/>
    <n v="0"/>
    <n v="0"/>
    <n v="2"/>
    <n v="2"/>
    <n v="0"/>
    <n v="2"/>
  </r>
  <r>
    <n v="249"/>
    <s v="Narmada"/>
    <x v="17"/>
    <n v="5"/>
    <n v="0"/>
    <n v="1"/>
    <n v="0"/>
    <n v="0"/>
    <n v="1"/>
    <n v="2"/>
    <n v="0"/>
    <n v="2"/>
  </r>
  <r>
    <n v="250"/>
    <s v="Patan"/>
    <x v="17"/>
    <n v="3"/>
    <n v="0"/>
    <n v="0"/>
    <n v="0"/>
    <n v="0"/>
    <n v="1"/>
    <n v="1"/>
    <n v="0"/>
    <n v="1"/>
  </r>
  <r>
    <n v="251"/>
    <s v="Rajkot"/>
    <x v="17"/>
    <n v="0"/>
    <n v="0"/>
    <n v="0"/>
    <n v="0"/>
    <n v="0"/>
    <n v="0"/>
    <n v="0"/>
    <n v="0"/>
    <n v="0"/>
  </r>
  <r>
    <n v="252"/>
    <s v="Sabarkantha"/>
    <x v="17"/>
    <n v="3"/>
    <n v="0"/>
    <n v="0"/>
    <n v="0"/>
    <n v="0"/>
    <n v="3"/>
    <n v="3"/>
    <n v="0"/>
    <n v="3"/>
  </r>
  <r>
    <n v="253"/>
    <s v="Surendranagar"/>
    <x v="17"/>
    <n v="40"/>
    <n v="0"/>
    <n v="3"/>
    <n v="0"/>
    <n v="0"/>
    <n v="30"/>
    <n v="33"/>
    <n v="0"/>
    <n v="33"/>
  </r>
  <r>
    <n v="254"/>
    <s v="Tapi"/>
    <x v="17"/>
    <n v="6"/>
    <n v="0"/>
    <n v="0"/>
    <n v="0"/>
    <n v="0"/>
    <n v="0"/>
    <n v="0"/>
    <n v="0"/>
    <n v="0"/>
  </r>
  <r>
    <n v="255"/>
    <s v="Vadodara"/>
    <x v="17"/>
    <n v="7"/>
    <n v="0"/>
    <n v="1"/>
    <n v="0"/>
    <n v="0"/>
    <n v="2"/>
    <n v="3"/>
    <n v="0"/>
    <n v="3"/>
  </r>
  <r>
    <n v="256"/>
    <s v="Valsad"/>
    <x v="17"/>
    <n v="2"/>
    <n v="0"/>
    <n v="1"/>
    <n v="0"/>
    <n v="0"/>
    <n v="1"/>
    <n v="2"/>
    <n v="0"/>
    <n v="2"/>
  </r>
  <r>
    <n v="257"/>
    <s v="Aravalli"/>
    <x v="17"/>
    <m/>
    <n v="0"/>
    <n v="0"/>
    <n v="0"/>
    <n v="0"/>
    <n v="0"/>
    <n v="0"/>
    <n v="0"/>
    <n v="0"/>
  </r>
  <r>
    <n v="258"/>
    <s v="Botad"/>
    <x v="17"/>
    <m/>
    <n v="0"/>
    <n v="0"/>
    <n v="0"/>
    <n v="0"/>
    <n v="0"/>
    <n v="0"/>
    <n v="0"/>
    <n v="0"/>
  </r>
  <r>
    <n v="259"/>
    <s v="Chhotaudepur"/>
    <x v="17"/>
    <m/>
    <n v="0"/>
    <n v="0"/>
    <n v="0"/>
    <n v="0"/>
    <n v="0"/>
    <n v="0"/>
    <n v="0"/>
    <n v="0"/>
  </r>
  <r>
    <n v="260"/>
    <s v="Devbhumi Dwarka"/>
    <x v="17"/>
    <m/>
    <n v="0"/>
    <n v="0"/>
    <n v="0"/>
    <n v="0"/>
    <n v="0"/>
    <n v="0"/>
    <n v="0"/>
    <n v="0"/>
  </r>
  <r>
    <n v="261"/>
    <s v="Gir Somnath"/>
    <x v="17"/>
    <m/>
    <n v="0"/>
    <n v="0"/>
    <n v="0"/>
    <n v="0"/>
    <n v="0"/>
    <n v="0"/>
    <n v="0"/>
    <n v="0"/>
  </r>
  <r>
    <n v="262"/>
    <s v="Mahisagar"/>
    <x v="17"/>
    <m/>
    <n v="0"/>
    <n v="0"/>
    <n v="0"/>
    <n v="0"/>
    <n v="0"/>
    <n v="0"/>
    <n v="0"/>
    <n v="0"/>
  </r>
  <r>
    <n v="263"/>
    <s v="Morbi"/>
    <x v="17"/>
    <n v="7"/>
    <n v="0"/>
    <n v="0"/>
    <n v="0"/>
    <n v="0"/>
    <n v="0"/>
    <n v="0"/>
    <n v="0"/>
    <n v="0"/>
  </r>
  <r>
    <n v="264"/>
    <s v="Ahmedabad"/>
    <x v="18"/>
    <n v="110"/>
    <n v="0"/>
    <n v="68"/>
    <n v="42"/>
    <n v="0"/>
    <n v="0"/>
    <n v="110"/>
    <n v="0"/>
    <n v="110"/>
  </r>
  <r>
    <n v="265"/>
    <s v="Amreli"/>
    <x v="18"/>
    <n v="231"/>
    <n v="0"/>
    <n v="64"/>
    <n v="97"/>
    <n v="0"/>
    <n v="0"/>
    <n v="161"/>
    <n v="0"/>
    <n v="161"/>
  </r>
  <r>
    <n v="266"/>
    <s v="Anand"/>
    <x v="18"/>
    <n v="26"/>
    <n v="0"/>
    <n v="18"/>
    <n v="6"/>
    <n v="0"/>
    <n v="0"/>
    <n v="24"/>
    <n v="0"/>
    <n v="24"/>
  </r>
  <r>
    <n v="267"/>
    <s v="Bharuch"/>
    <x v="18"/>
    <n v="106"/>
    <n v="0"/>
    <n v="10"/>
    <n v="8"/>
    <n v="0"/>
    <n v="0"/>
    <n v="18"/>
    <n v="0"/>
    <n v="18"/>
  </r>
  <r>
    <n v="268"/>
    <s v="Bhavnagar"/>
    <x v="18"/>
    <n v="203"/>
    <n v="0"/>
    <n v="147"/>
    <n v="48"/>
    <n v="0"/>
    <n v="0"/>
    <n v="195"/>
    <n v="0"/>
    <n v="195"/>
  </r>
  <r>
    <n v="269"/>
    <s v="Banaskantha"/>
    <x v="18"/>
    <n v="230"/>
    <n v="1"/>
    <n v="37"/>
    <n v="16"/>
    <n v="0"/>
    <n v="0"/>
    <n v="53"/>
    <n v="0"/>
    <n v="54"/>
  </r>
  <r>
    <n v="270"/>
    <s v="Dahod"/>
    <x v="18"/>
    <n v="81"/>
    <n v="0"/>
    <n v="13"/>
    <n v="19"/>
    <n v="0"/>
    <n v="0"/>
    <n v="32"/>
    <n v="0"/>
    <n v="32"/>
  </r>
  <r>
    <n v="271"/>
    <s v="Dang"/>
    <x v="18"/>
    <n v="102"/>
    <n v="0"/>
    <n v="10"/>
    <n v="31"/>
    <n v="0"/>
    <n v="0"/>
    <n v="41"/>
    <n v="0"/>
    <n v="41"/>
  </r>
  <r>
    <n v="272"/>
    <s v="Gandhinagar"/>
    <x v="18"/>
    <n v="34"/>
    <n v="0"/>
    <n v="6"/>
    <n v="3"/>
    <n v="0"/>
    <n v="0"/>
    <n v="9"/>
    <n v="0"/>
    <n v="9"/>
  </r>
  <r>
    <n v="273"/>
    <s v="Kheda"/>
    <x v="18"/>
    <n v="77"/>
    <n v="0"/>
    <n v="22"/>
    <n v="49"/>
    <n v="0"/>
    <n v="0"/>
    <n v="71"/>
    <n v="0"/>
    <n v="71"/>
  </r>
  <r>
    <n v="274"/>
    <s v="Kutchh"/>
    <x v="18"/>
    <n v="55"/>
    <n v="0"/>
    <n v="13"/>
    <n v="9"/>
    <n v="0"/>
    <n v="0"/>
    <n v="22"/>
    <n v="0"/>
    <n v="22"/>
  </r>
  <r>
    <n v="275"/>
    <s v="Jamnagar"/>
    <x v="18"/>
    <n v="106"/>
    <n v="0"/>
    <n v="11"/>
    <n v="2"/>
    <n v="0"/>
    <n v="0"/>
    <n v="13"/>
    <n v="0"/>
    <n v="13"/>
  </r>
  <r>
    <n v="276"/>
    <s v="Junagadh"/>
    <x v="18"/>
    <n v="324"/>
    <n v="0"/>
    <n v="91"/>
    <n v="120"/>
    <n v="0"/>
    <n v="0"/>
    <n v="211"/>
    <n v="0"/>
    <n v="211"/>
  </r>
  <r>
    <n v="277"/>
    <s v="Mehsana"/>
    <x v="18"/>
    <n v="47"/>
    <n v="0"/>
    <n v="4"/>
    <n v="6"/>
    <n v="0"/>
    <n v="0"/>
    <n v="10"/>
    <n v="0"/>
    <n v="10"/>
  </r>
  <r>
    <n v="278"/>
    <s v="Narmada"/>
    <x v="18"/>
    <n v="110"/>
    <n v="0"/>
    <n v="8"/>
    <n v="30"/>
    <n v="0"/>
    <n v="0"/>
    <n v="38"/>
    <n v="0"/>
    <n v="38"/>
  </r>
  <r>
    <n v="279"/>
    <s v="Navsari"/>
    <x v="18"/>
    <n v="30"/>
    <n v="0"/>
    <n v="14"/>
    <n v="3"/>
    <n v="0"/>
    <n v="0"/>
    <n v="17"/>
    <n v="0"/>
    <n v="17"/>
  </r>
  <r>
    <n v="280"/>
    <s v="Panchmahal"/>
    <x v="18"/>
    <n v="66"/>
    <n v="0"/>
    <n v="15"/>
    <n v="31"/>
    <n v="0"/>
    <n v="0"/>
    <n v="46"/>
    <n v="0"/>
    <n v="46"/>
  </r>
  <r>
    <n v="281"/>
    <s v="Patan"/>
    <x v="18"/>
    <n v="72"/>
    <n v="0"/>
    <n v="12"/>
    <n v="3"/>
    <n v="0"/>
    <n v="0"/>
    <n v="15"/>
    <n v="0"/>
    <n v="15"/>
  </r>
  <r>
    <n v="282"/>
    <s v="Porbandar"/>
    <x v="18"/>
    <n v="43"/>
    <n v="0"/>
    <n v="5"/>
    <n v="2"/>
    <n v="0"/>
    <n v="0"/>
    <n v="7"/>
    <n v="0"/>
    <n v="7"/>
  </r>
  <r>
    <n v="283"/>
    <s v="Rajkot"/>
    <x v="18"/>
    <n v="238"/>
    <n v="0"/>
    <n v="36"/>
    <n v="17"/>
    <n v="0"/>
    <n v="0"/>
    <n v="53"/>
    <n v="0"/>
    <n v="53"/>
  </r>
  <r>
    <n v="284"/>
    <s v="Sabarkantha"/>
    <x v="18"/>
    <n v="217"/>
    <n v="0"/>
    <n v="16"/>
    <n v="9"/>
    <n v="0"/>
    <n v="0"/>
    <n v="25"/>
    <n v="0"/>
    <n v="25"/>
  </r>
  <r>
    <n v="285"/>
    <s v="Surat"/>
    <x v="18"/>
    <n v="87"/>
    <n v="0"/>
    <n v="21"/>
    <n v="51"/>
    <n v="0"/>
    <n v="0"/>
    <n v="72"/>
    <n v="0"/>
    <n v="72"/>
  </r>
  <r>
    <n v="286"/>
    <s v="Surendranagar"/>
    <x v="18"/>
    <n v="173"/>
    <n v="0"/>
    <n v="21"/>
    <n v="9"/>
    <n v="0"/>
    <n v="0"/>
    <n v="30"/>
    <n v="0"/>
    <n v="30"/>
  </r>
  <r>
    <n v="287"/>
    <s v="Tapi"/>
    <x v="18"/>
    <n v="102"/>
    <n v="0"/>
    <n v="10"/>
    <n v="21"/>
    <n v="0"/>
    <n v="0"/>
    <n v="31"/>
    <n v="0"/>
    <n v="31"/>
  </r>
  <r>
    <n v="288"/>
    <s v="Vadodara"/>
    <x v="18"/>
    <n v="362"/>
    <n v="0"/>
    <n v="67"/>
    <n v="70"/>
    <n v="0"/>
    <n v="0"/>
    <n v="137"/>
    <n v="0"/>
    <n v="137"/>
  </r>
  <r>
    <n v="289"/>
    <s v="Valsad"/>
    <x v="18"/>
    <n v="52"/>
    <n v="0"/>
    <n v="11"/>
    <n v="25"/>
    <n v="0"/>
    <n v="0"/>
    <n v="36"/>
    <n v="0"/>
    <n v="36"/>
  </r>
  <r>
    <n v="290"/>
    <s v="Aravalli"/>
    <x v="18"/>
    <m/>
    <n v="0"/>
    <n v="0"/>
    <n v="0"/>
    <n v="0"/>
    <n v="0"/>
    <n v="0"/>
    <n v="0"/>
    <n v="0"/>
  </r>
  <r>
    <n v="291"/>
    <s v="Botad"/>
    <x v="18"/>
    <m/>
    <n v="0"/>
    <n v="0"/>
    <n v="0"/>
    <n v="0"/>
    <n v="0"/>
    <n v="0"/>
    <n v="0"/>
    <n v="0"/>
  </r>
  <r>
    <n v="292"/>
    <s v="Chhotaudepur"/>
    <x v="18"/>
    <m/>
    <n v="0"/>
    <n v="0"/>
    <n v="0"/>
    <n v="0"/>
    <n v="0"/>
    <n v="0"/>
    <n v="0"/>
    <n v="0"/>
  </r>
  <r>
    <n v="293"/>
    <s v="Devbhumi Dwarka"/>
    <x v="18"/>
    <m/>
    <n v="0"/>
    <n v="0"/>
    <n v="0"/>
    <n v="0"/>
    <n v="0"/>
    <n v="0"/>
    <n v="0"/>
    <n v="0"/>
  </r>
  <r>
    <n v="294"/>
    <s v="Gir Somnath"/>
    <x v="18"/>
    <m/>
    <n v="0"/>
    <n v="0"/>
    <n v="0"/>
    <n v="0"/>
    <n v="0"/>
    <n v="0"/>
    <n v="0"/>
    <n v="0"/>
  </r>
  <r>
    <n v="295"/>
    <s v="Mahisagar"/>
    <x v="18"/>
    <m/>
    <n v="0"/>
    <n v="0"/>
    <n v="0"/>
    <n v="0"/>
    <n v="0"/>
    <n v="0"/>
    <n v="0"/>
    <n v="0"/>
  </r>
  <r>
    <n v="296"/>
    <s v="Morbi"/>
    <x v="18"/>
    <m/>
    <n v="0"/>
    <n v="0"/>
    <n v="0"/>
    <n v="0"/>
    <n v="0"/>
    <n v="0"/>
    <n v="0"/>
    <n v="0"/>
  </r>
  <r>
    <n v="297"/>
    <s v="Amreli"/>
    <x v="19"/>
    <n v="51"/>
    <n v="2"/>
    <n v="11"/>
    <n v="0"/>
    <n v="0"/>
    <n v="0"/>
    <n v="11"/>
    <n v="0"/>
    <n v="13"/>
  </r>
  <r>
    <n v="298"/>
    <s v="Bhavnagar"/>
    <x v="19"/>
    <n v="75"/>
    <n v="0"/>
    <n v="23"/>
    <n v="24"/>
    <n v="7"/>
    <n v="21"/>
    <n v="75"/>
    <n v="0"/>
    <n v="75"/>
  </r>
  <r>
    <n v="299"/>
    <s v="Jamnagar"/>
    <x v="19"/>
    <n v="241"/>
    <n v="8"/>
    <n v="18"/>
    <n v="18"/>
    <n v="0"/>
    <n v="0"/>
    <n v="36"/>
    <n v="0"/>
    <n v="44"/>
  </r>
  <r>
    <n v="300"/>
    <s v="Junagadh"/>
    <x v="19"/>
    <n v="85"/>
    <n v="3"/>
    <n v="9"/>
    <n v="4"/>
    <n v="9"/>
    <n v="0"/>
    <n v="22"/>
    <n v="0"/>
    <n v="25"/>
  </r>
  <r>
    <n v="301"/>
    <s v="Porbandar"/>
    <x v="19"/>
    <n v="12"/>
    <n v="0"/>
    <n v="2"/>
    <n v="0"/>
    <n v="0"/>
    <n v="0"/>
    <n v="2"/>
    <n v="0"/>
    <n v="2"/>
  </r>
  <r>
    <n v="302"/>
    <s v="Rajkot"/>
    <x v="19"/>
    <n v="21"/>
    <n v="0"/>
    <n v="1"/>
    <n v="0"/>
    <n v="0"/>
    <n v="0"/>
    <n v="1"/>
    <n v="0"/>
    <n v="1"/>
  </r>
  <r>
    <n v="303"/>
    <s v="Surendranagar"/>
    <x v="19"/>
    <n v="127"/>
    <n v="2"/>
    <n v="13"/>
    <n v="10"/>
    <n v="0"/>
    <n v="0"/>
    <n v="23"/>
    <n v="0"/>
    <n v="25"/>
  </r>
  <r>
    <n v="304"/>
    <s v="Ahmedabad"/>
    <x v="20"/>
    <n v="1"/>
    <n v="0"/>
    <n v="0"/>
    <n v="0"/>
    <n v="0"/>
    <n v="0"/>
    <n v="0"/>
    <n v="0"/>
    <n v="0"/>
  </r>
  <r>
    <n v="305"/>
    <s v="Kheda"/>
    <x v="20"/>
    <n v="2"/>
    <n v="0"/>
    <n v="2"/>
    <n v="0"/>
    <n v="0"/>
    <n v="0"/>
    <n v="2"/>
    <n v="0"/>
    <n v="2"/>
  </r>
  <r>
    <n v="306"/>
    <s v="Kutchh"/>
    <x v="20"/>
    <n v="2"/>
    <n v="0"/>
    <n v="0"/>
    <n v="0"/>
    <n v="0"/>
    <n v="0"/>
    <n v="0"/>
    <n v="0"/>
    <n v="0"/>
  </r>
  <r>
    <n v="307"/>
    <s v="Mehsana"/>
    <x v="20"/>
    <n v="5"/>
    <n v="0"/>
    <n v="4"/>
    <n v="0"/>
    <n v="0"/>
    <n v="0"/>
    <n v="4"/>
    <n v="0"/>
    <n v="4"/>
  </r>
  <r>
    <n v="308"/>
    <s v="Narmada"/>
    <x v="20"/>
    <n v="4"/>
    <n v="0"/>
    <n v="0"/>
    <n v="0"/>
    <n v="0"/>
    <n v="0"/>
    <n v="0"/>
    <n v="0"/>
    <n v="0"/>
  </r>
  <r>
    <n v="309"/>
    <s v="Patan"/>
    <x v="20"/>
    <n v="4"/>
    <n v="0"/>
    <n v="4"/>
    <n v="0"/>
    <n v="0"/>
    <n v="0"/>
    <n v="4"/>
    <n v="0"/>
    <n v="4"/>
  </r>
  <r>
    <n v="310"/>
    <s v="Rajkot"/>
    <x v="20"/>
    <n v="7"/>
    <n v="0"/>
    <n v="2"/>
    <n v="0"/>
    <n v="0"/>
    <n v="0"/>
    <n v="2"/>
    <n v="0"/>
    <n v="2"/>
  </r>
  <r>
    <n v="311"/>
    <s v="Surat"/>
    <x v="20"/>
    <n v="10"/>
    <n v="0"/>
    <n v="0"/>
    <n v="0"/>
    <n v="0"/>
    <n v="0"/>
    <n v="0"/>
    <n v="0"/>
    <n v="0"/>
  </r>
  <r>
    <n v="312"/>
    <s v="Surendranagar"/>
    <x v="20"/>
    <n v="2"/>
    <n v="0"/>
    <n v="2"/>
    <n v="0"/>
    <n v="0"/>
    <n v="2"/>
    <n v="4"/>
    <n v="0"/>
    <n v="4"/>
  </r>
  <r>
    <n v="313"/>
    <s v="Aravalli"/>
    <x v="20"/>
    <n v="0"/>
    <n v="0"/>
    <n v="0"/>
    <n v="0"/>
    <n v="0"/>
    <n v="0"/>
    <n v="0"/>
    <n v="0"/>
    <n v="0"/>
  </r>
  <r>
    <n v="314"/>
    <s v="Botad"/>
    <x v="20"/>
    <n v="0"/>
    <n v="0"/>
    <n v="0"/>
    <n v="0"/>
    <n v="0"/>
    <n v="0"/>
    <n v="0"/>
    <n v="0"/>
    <n v="0"/>
  </r>
  <r>
    <n v="315"/>
    <s v="Chhotaudepur"/>
    <x v="20"/>
    <n v="0"/>
    <n v="0"/>
    <n v="0"/>
    <n v="0"/>
    <n v="0"/>
    <n v="0"/>
    <n v="0"/>
    <n v="0"/>
    <n v="0"/>
  </r>
  <r>
    <n v="316"/>
    <s v="Devbhumi Dwarka"/>
    <x v="20"/>
    <n v="0"/>
    <n v="0"/>
    <n v="0"/>
    <n v="0"/>
    <n v="0"/>
    <n v="0"/>
    <n v="0"/>
    <n v="0"/>
    <n v="0"/>
  </r>
  <r>
    <n v="317"/>
    <s v="Gir Somnath"/>
    <x v="20"/>
    <n v="0"/>
    <n v="0"/>
    <n v="0"/>
    <n v="0"/>
    <n v="0"/>
    <n v="0"/>
    <n v="0"/>
    <n v="0"/>
    <n v="0"/>
  </r>
  <r>
    <n v="318"/>
    <s v="Mahisagar"/>
    <x v="20"/>
    <n v="0"/>
    <n v="0"/>
    <n v="0"/>
    <n v="0"/>
    <n v="0"/>
    <n v="0"/>
    <n v="0"/>
    <n v="0"/>
    <n v="0"/>
  </r>
  <r>
    <n v="319"/>
    <s v="Morbi"/>
    <x v="20"/>
    <n v="6"/>
    <n v="0"/>
    <n v="0"/>
    <n v="0"/>
    <n v="0"/>
    <n v="0"/>
    <n v="0"/>
    <n v="0"/>
    <n v="0"/>
  </r>
  <r>
    <n v="320"/>
    <s v="Ahmedabad"/>
    <x v="21"/>
    <n v="13"/>
    <n v="0"/>
    <n v="0"/>
    <n v="0"/>
    <n v="0"/>
    <n v="0"/>
    <n v="0"/>
    <n v="0"/>
    <n v="0"/>
  </r>
  <r>
    <n v="321"/>
    <s v="Amreli"/>
    <x v="21"/>
    <n v="1"/>
    <n v="0"/>
    <n v="1"/>
    <n v="0"/>
    <n v="0"/>
    <n v="0"/>
    <n v="1"/>
    <n v="0"/>
    <n v="1"/>
  </r>
  <r>
    <n v="322"/>
    <s v="Anand"/>
    <x v="21"/>
    <n v="12"/>
    <n v="0"/>
    <n v="10"/>
    <n v="0"/>
    <n v="0"/>
    <n v="0"/>
    <n v="10"/>
    <n v="0"/>
    <n v="10"/>
  </r>
  <r>
    <n v="323"/>
    <s v="Bharuch"/>
    <x v="21"/>
    <n v="4"/>
    <n v="0"/>
    <n v="0"/>
    <n v="0"/>
    <n v="0"/>
    <n v="0"/>
    <n v="0"/>
    <n v="0"/>
    <n v="0"/>
  </r>
  <r>
    <n v="324"/>
    <s v="Bhavnagar"/>
    <x v="21"/>
    <n v="28"/>
    <n v="0"/>
    <n v="1"/>
    <n v="2"/>
    <n v="8"/>
    <n v="0"/>
    <n v="11"/>
    <n v="0"/>
    <n v="11"/>
  </r>
  <r>
    <n v="325"/>
    <s v="Banaskantha"/>
    <x v="21"/>
    <n v="24"/>
    <n v="0"/>
    <n v="0"/>
    <n v="0"/>
    <n v="0"/>
    <n v="0"/>
    <n v="0"/>
    <n v="0"/>
    <n v="0"/>
  </r>
  <r>
    <n v="326"/>
    <s v="Dang"/>
    <x v="21"/>
    <n v="19"/>
    <n v="0"/>
    <n v="0"/>
    <n v="0"/>
    <n v="0"/>
    <n v="0"/>
    <n v="0"/>
    <n v="0"/>
    <n v="0"/>
  </r>
  <r>
    <n v="327"/>
    <s v="Gandhinagar"/>
    <x v="21"/>
    <n v="10"/>
    <n v="0"/>
    <n v="0"/>
    <n v="0"/>
    <n v="0"/>
    <n v="0"/>
    <n v="0"/>
    <n v="0"/>
    <n v="0"/>
  </r>
  <r>
    <n v="328"/>
    <s v="Kheda"/>
    <x v="21"/>
    <n v="21"/>
    <n v="0"/>
    <n v="1"/>
    <n v="0"/>
    <n v="0"/>
    <n v="0"/>
    <n v="1"/>
    <n v="0"/>
    <n v="1"/>
  </r>
  <r>
    <n v="329"/>
    <s v="Kutchh"/>
    <x v="21"/>
    <n v="3"/>
    <n v="0"/>
    <n v="0"/>
    <n v="0"/>
    <n v="0"/>
    <n v="0"/>
    <n v="0"/>
    <n v="0"/>
    <n v="0"/>
  </r>
  <r>
    <n v="330"/>
    <s v="Jamnagar"/>
    <x v="21"/>
    <n v="8"/>
    <n v="0"/>
    <n v="0"/>
    <n v="3"/>
    <n v="0"/>
    <n v="0"/>
    <n v="3"/>
    <n v="0"/>
    <n v="3"/>
  </r>
  <r>
    <n v="331"/>
    <s v="Junagadh"/>
    <x v="21"/>
    <n v="34"/>
    <n v="0"/>
    <n v="0"/>
    <n v="7"/>
    <n v="0"/>
    <n v="0"/>
    <n v="7"/>
    <n v="0"/>
    <n v="7"/>
  </r>
  <r>
    <n v="332"/>
    <s v="Mehsana"/>
    <x v="21"/>
    <n v="3"/>
    <n v="0"/>
    <n v="0"/>
    <n v="0"/>
    <n v="0"/>
    <n v="0"/>
    <n v="0"/>
    <n v="0"/>
    <n v="0"/>
  </r>
  <r>
    <n v="333"/>
    <s v="Narmada"/>
    <x v="21"/>
    <n v="7"/>
    <n v="0"/>
    <n v="0"/>
    <n v="0"/>
    <n v="0"/>
    <n v="0"/>
    <n v="0"/>
    <n v="0"/>
    <n v="0"/>
  </r>
  <r>
    <n v="334"/>
    <s v="Navsari"/>
    <x v="21"/>
    <n v="4"/>
    <n v="0"/>
    <n v="0"/>
    <n v="0"/>
    <n v="0"/>
    <n v="0"/>
    <n v="0"/>
    <n v="0"/>
    <n v="0"/>
  </r>
  <r>
    <n v="335"/>
    <s v="Panchmahal"/>
    <x v="21"/>
    <n v="10"/>
    <n v="0"/>
    <n v="0"/>
    <n v="0"/>
    <n v="0"/>
    <n v="0"/>
    <n v="0"/>
    <n v="0"/>
    <n v="0"/>
  </r>
  <r>
    <n v="336"/>
    <s v="Patan"/>
    <x v="21"/>
    <n v="27"/>
    <n v="0"/>
    <n v="0"/>
    <n v="0"/>
    <n v="0"/>
    <n v="0"/>
    <n v="0"/>
    <n v="0"/>
    <n v="0"/>
  </r>
  <r>
    <n v="337"/>
    <s v="Rajkot"/>
    <x v="21"/>
    <n v="22"/>
    <n v="0"/>
    <n v="3"/>
    <n v="11"/>
    <n v="2"/>
    <n v="0"/>
    <n v="16"/>
    <n v="0"/>
    <n v="16"/>
  </r>
  <r>
    <n v="338"/>
    <s v="Sabarkantha"/>
    <x v="21"/>
    <n v="63"/>
    <n v="0"/>
    <n v="0"/>
    <n v="0"/>
    <n v="0"/>
    <n v="0"/>
    <n v="0"/>
    <n v="0"/>
    <n v="0"/>
  </r>
  <r>
    <n v="339"/>
    <s v="Surat"/>
    <x v="21"/>
    <n v="31"/>
    <n v="0"/>
    <n v="0"/>
    <n v="0"/>
    <n v="0"/>
    <n v="0"/>
    <n v="0"/>
    <n v="0"/>
    <n v="0"/>
  </r>
  <r>
    <n v="340"/>
    <s v="Surendranagar"/>
    <x v="21"/>
    <n v="3"/>
    <n v="0"/>
    <n v="2"/>
    <n v="0"/>
    <n v="0"/>
    <n v="0"/>
    <n v="2"/>
    <n v="0"/>
    <n v="2"/>
  </r>
  <r>
    <n v="341"/>
    <s v="Tapi"/>
    <x v="21"/>
    <n v="7"/>
    <n v="0"/>
    <n v="0"/>
    <n v="0"/>
    <n v="0"/>
    <n v="0"/>
    <n v="0"/>
    <n v="0"/>
    <n v="0"/>
  </r>
  <r>
    <n v="342"/>
    <s v="Vadodara"/>
    <x v="21"/>
    <n v="15"/>
    <n v="0"/>
    <n v="1"/>
    <n v="0"/>
    <n v="0"/>
    <n v="0"/>
    <n v="1"/>
    <n v="0"/>
    <n v="1"/>
  </r>
  <r>
    <n v="343"/>
    <s v="Valsad"/>
    <x v="21"/>
    <n v="19"/>
    <n v="0"/>
    <n v="3"/>
    <n v="13"/>
    <n v="3"/>
    <n v="4"/>
    <n v="23"/>
    <n v="0"/>
    <n v="23"/>
  </r>
  <r>
    <n v="344"/>
    <s v="Chhotaudepur"/>
    <x v="21"/>
    <n v="61"/>
    <n v="0"/>
    <n v="4"/>
    <n v="0"/>
    <n v="0"/>
    <n v="0"/>
    <n v="4"/>
    <n v="0"/>
    <n v="4"/>
  </r>
  <r>
    <n v="345"/>
    <s v="Mahisagar"/>
    <x v="21"/>
    <n v="8"/>
    <n v="0"/>
    <n v="3"/>
    <n v="0"/>
    <n v="0"/>
    <n v="0"/>
    <n v="3"/>
    <n v="0"/>
    <n v="3"/>
  </r>
  <r>
    <n v="346"/>
    <s v="Morbi"/>
    <x v="21"/>
    <n v="6"/>
    <n v="0"/>
    <n v="0"/>
    <n v="3"/>
    <n v="0"/>
    <n v="0"/>
    <n v="3"/>
    <n v="0"/>
    <n v="3"/>
  </r>
  <r>
    <n v="347"/>
    <s v="Amreli"/>
    <x v="22"/>
    <n v="7"/>
    <n v="0"/>
    <n v="4"/>
    <n v="0"/>
    <n v="0"/>
    <n v="0"/>
    <n v="4"/>
    <n v="0"/>
    <n v="4"/>
  </r>
  <r>
    <n v="348"/>
    <s v="Anand"/>
    <x v="22"/>
    <n v="4"/>
    <n v="0"/>
    <n v="4"/>
    <n v="0"/>
    <n v="0"/>
    <n v="0"/>
    <n v="4"/>
    <n v="0"/>
    <n v="4"/>
  </r>
  <r>
    <n v="349"/>
    <s v="Bharuch"/>
    <x v="22"/>
    <n v="5"/>
    <n v="0"/>
    <n v="4"/>
    <n v="0"/>
    <n v="0"/>
    <n v="1"/>
    <n v="5"/>
    <n v="0"/>
    <n v="5"/>
  </r>
  <r>
    <n v="350"/>
    <s v="Banaskantha"/>
    <x v="22"/>
    <n v="4"/>
    <n v="0"/>
    <n v="4"/>
    <n v="0"/>
    <n v="0"/>
    <n v="0"/>
    <n v="4"/>
    <n v="0"/>
    <n v="4"/>
  </r>
  <r>
    <n v="351"/>
    <s v="Gandhinagar"/>
    <x v="22"/>
    <n v="1"/>
    <n v="0"/>
    <n v="1"/>
    <n v="0"/>
    <n v="0"/>
    <n v="0"/>
    <n v="1"/>
    <n v="0"/>
    <n v="1"/>
  </r>
  <r>
    <n v="352"/>
    <s v="Kheda"/>
    <x v="22"/>
    <n v="7"/>
    <n v="1"/>
    <n v="5"/>
    <n v="0"/>
    <n v="0"/>
    <n v="1"/>
    <n v="6"/>
    <n v="0"/>
    <n v="7"/>
  </r>
  <r>
    <n v="353"/>
    <s v="Kutchh"/>
    <x v="22"/>
    <n v="1"/>
    <n v="0"/>
    <n v="1"/>
    <n v="0"/>
    <n v="0"/>
    <n v="0"/>
    <n v="1"/>
    <n v="0"/>
    <n v="1"/>
  </r>
  <r>
    <n v="354"/>
    <s v="Jamnagar"/>
    <x v="22"/>
    <n v="1"/>
    <n v="0"/>
    <n v="1"/>
    <n v="0"/>
    <n v="0"/>
    <n v="0"/>
    <n v="1"/>
    <n v="0"/>
    <n v="1"/>
  </r>
  <r>
    <n v="355"/>
    <s v="Junagadh"/>
    <x v="22"/>
    <n v="6"/>
    <n v="0"/>
    <n v="4"/>
    <n v="0"/>
    <n v="0"/>
    <n v="0"/>
    <n v="4"/>
    <n v="0"/>
    <n v="4"/>
  </r>
  <r>
    <n v="356"/>
    <s v="Navsari"/>
    <x v="22"/>
    <n v="4"/>
    <n v="0"/>
    <n v="2"/>
    <n v="0"/>
    <n v="0"/>
    <n v="0"/>
    <n v="2"/>
    <n v="0"/>
    <n v="2"/>
  </r>
  <r>
    <n v="357"/>
    <s v="Patan"/>
    <x v="22"/>
    <n v="3"/>
    <n v="0"/>
    <n v="0"/>
    <n v="0"/>
    <n v="0"/>
    <n v="0"/>
    <n v="0"/>
    <n v="0"/>
    <n v="0"/>
  </r>
  <r>
    <n v="358"/>
    <s v="Rajkot"/>
    <x v="22"/>
    <n v="11"/>
    <n v="0"/>
    <n v="9"/>
    <n v="0"/>
    <n v="0"/>
    <n v="0"/>
    <n v="9"/>
    <n v="0"/>
    <n v="9"/>
  </r>
  <r>
    <n v="359"/>
    <s v="Surat"/>
    <x v="22"/>
    <n v="8"/>
    <n v="0"/>
    <n v="2"/>
    <n v="0"/>
    <n v="0"/>
    <n v="0"/>
    <n v="2"/>
    <n v="0"/>
    <n v="2"/>
  </r>
  <r>
    <n v="360"/>
    <s v="Valsad"/>
    <x v="22"/>
    <n v="2"/>
    <n v="0"/>
    <n v="0"/>
    <n v="0"/>
    <n v="0"/>
    <n v="0"/>
    <n v="0"/>
    <n v="0"/>
    <n v="0"/>
  </r>
  <r>
    <n v="361"/>
    <s v="Anand"/>
    <x v="23"/>
    <n v="4"/>
    <n v="0"/>
    <n v="2"/>
    <n v="0"/>
    <n v="0"/>
    <n v="0"/>
    <n v="2"/>
    <n v="0"/>
    <n v="2"/>
  </r>
  <r>
    <n v="362"/>
    <s v="Jamnagar"/>
    <x v="23"/>
    <n v="5"/>
    <n v="1"/>
    <n v="2"/>
    <n v="0"/>
    <n v="0"/>
    <n v="0"/>
    <n v="2"/>
    <n v="0"/>
    <n v="3"/>
  </r>
  <r>
    <n v="363"/>
    <s v="Navsari"/>
    <x v="23"/>
    <n v="2"/>
    <n v="0"/>
    <n v="1"/>
    <n v="0"/>
    <n v="0"/>
    <n v="0"/>
    <n v="1"/>
    <n v="0"/>
    <n v="1"/>
  </r>
  <r>
    <n v="364"/>
    <s v="Patan"/>
    <x v="23"/>
    <n v="2"/>
    <n v="0"/>
    <n v="0"/>
    <n v="0"/>
    <n v="0"/>
    <n v="0"/>
    <n v="0"/>
    <n v="0"/>
    <n v="0"/>
  </r>
  <r>
    <n v="365"/>
    <s v="Surat"/>
    <x v="23"/>
    <n v="1"/>
    <n v="0"/>
    <n v="0"/>
    <n v="0"/>
    <n v="0"/>
    <n v="0"/>
    <n v="0"/>
    <n v="0"/>
    <n v="0"/>
  </r>
  <r>
    <n v="366"/>
    <s v="Surendranagar"/>
    <x v="23"/>
    <n v="1"/>
    <n v="0"/>
    <n v="0"/>
    <n v="0"/>
    <n v="0"/>
    <n v="0"/>
    <n v="0"/>
    <n v="0"/>
    <n v="0"/>
  </r>
  <r>
    <n v="367"/>
    <s v="Vadodara"/>
    <x v="23"/>
    <n v="11"/>
    <n v="0"/>
    <n v="2"/>
    <n v="0"/>
    <n v="0"/>
    <n v="0"/>
    <n v="2"/>
    <n v="0"/>
    <n v="2"/>
  </r>
  <r>
    <n v="368"/>
    <s v="Aravalli"/>
    <x v="23"/>
    <m/>
    <n v="0"/>
    <n v="0"/>
    <n v="0"/>
    <n v="0"/>
    <n v="0"/>
    <n v="0"/>
    <n v="0"/>
    <n v="0"/>
  </r>
  <r>
    <n v="369"/>
    <s v="Botad"/>
    <x v="23"/>
    <m/>
    <n v="0"/>
    <n v="0"/>
    <n v="0"/>
    <n v="0"/>
    <n v="0"/>
    <n v="0"/>
    <n v="0"/>
    <n v="0"/>
  </r>
  <r>
    <n v="370"/>
    <s v="Chhotaudepur"/>
    <x v="23"/>
    <m/>
    <n v="0"/>
    <n v="0"/>
    <n v="0"/>
    <n v="0"/>
    <n v="0"/>
    <n v="0"/>
    <n v="0"/>
    <n v="0"/>
  </r>
  <r>
    <n v="371"/>
    <s v="Devbhumi Dwarka"/>
    <x v="23"/>
    <m/>
    <n v="0"/>
    <n v="0"/>
    <n v="0"/>
    <n v="0"/>
    <n v="0"/>
    <n v="0"/>
    <n v="0"/>
    <n v="0"/>
  </r>
  <r>
    <n v="372"/>
    <s v="Gir Somnath"/>
    <x v="23"/>
    <m/>
    <n v="0"/>
    <n v="0"/>
    <n v="0"/>
    <n v="0"/>
    <n v="0"/>
    <n v="0"/>
    <n v="0"/>
    <n v="0"/>
  </r>
  <r>
    <n v="373"/>
    <s v="Mahisagar"/>
    <x v="23"/>
    <m/>
    <n v="0"/>
    <n v="0"/>
    <n v="0"/>
    <n v="0"/>
    <n v="0"/>
    <n v="0"/>
    <n v="0"/>
    <n v="0"/>
  </r>
  <r>
    <n v="374"/>
    <s v="Morbi"/>
    <x v="23"/>
    <m/>
    <n v="0"/>
    <n v="0"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8:J33" firstHeaderRow="0" firstDataRow="1" firstDataCol="1"/>
  <pivotFields count="12">
    <pivotField showAll="0"/>
    <pivotField showAll="0"/>
    <pivotField axis="axisRow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2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Fields count="1">
    <field x="-2"/>
  </colFields>
  <colItems count="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</colItems>
  <dataFields count="9">
    <dataField name="Sum of alloted villages" fld="3" baseField="2" baseItem="0"/>
    <dataField name="Sum of Branches" fld="4" baseField="0" baseItem="0"/>
    <dataField name="Sum of Fixed locations" fld="5" baseField="0" baseItem="0"/>
    <dataField name="Sum of Visits every week" fld="6" baseField="0" baseItem="0"/>
    <dataField name="Sum of Visits once in a fortnight" fld="7" baseField="0" baseItem="0"/>
    <dataField name="Sum of Visits more than once in a fortnight" fld="8" baseField="0" baseItem="0"/>
    <dataField name="Sum of BCs-Sub " fld="9" baseField="0" baseItem="0"/>
    <dataField name="Sum of Other modes" fld="10" baseField="0" baseItem="0"/>
    <dataField name="Sum of Grand Total" fld="11" baseField="0" baseItem="0"/>
  </dataFields>
  <formats count="6">
    <format dxfId="21">
      <pivotArea field="2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9">
            <x v="0"/>
            <x v="1"/>
            <x v="2"/>
            <x v="3"/>
            <x v="4"/>
            <x v="5"/>
            <x v="6"/>
            <x v="7"/>
            <x v="8"/>
          </reference>
        </references>
      </pivotArea>
    </format>
    <format dxfId="19">
      <pivotArea type="all" dataOnly="0" outline="0" fieldPosition="0"/>
    </format>
    <format dxfId="18">
      <pivotArea dataOnly="0" labelOnly="1" grandRow="1" outline="0" fieldPosition="0"/>
    </format>
    <format dxfId="17">
      <pivotArea type="all" dataOnly="0" outline="0" fieldPosition="0"/>
    </format>
    <format dxfId="16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8:J35" firstHeaderRow="0" firstDataRow="1" firstDataCol="1"/>
  <pivotFields count="12">
    <pivotField showAll="0"/>
    <pivotField showAll="0"/>
    <pivotField axis="axisRow" showAll="0">
      <items count="2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h="1" x="27"/>
        <item x="23"/>
        <item x="24"/>
        <item x="25"/>
        <item h="1" x="26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2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4"/>
    </i>
    <i>
      <x v="25"/>
    </i>
    <i>
      <x v="26"/>
    </i>
    <i t="grand">
      <x/>
    </i>
  </rowItems>
  <colFields count="1">
    <field x="-2"/>
  </colFields>
  <colItems count="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</colItems>
  <dataFields count="9">
    <dataField name="Sum of alloted villages" fld="3" baseField="2" baseItem="0"/>
    <dataField name="Sum of Branches" fld="4" baseField="2" baseItem="0"/>
    <dataField name="Sum of Fixed locations" fld="5" baseField="2" baseItem="0"/>
    <dataField name="Sum of Visits every week" fld="6" baseField="2" baseItem="15"/>
    <dataField name="Sum of Visits once in a fortnight" fld="7" baseField="2" baseItem="6"/>
    <dataField name="Sum of Visits more than once in a fortnight" fld="8" baseField="2" baseItem="8"/>
    <dataField name="Sum of BCs-Sub " fld="9" baseField="0" baseItem="0"/>
    <dataField name="Sum of Other modes" fld="10" baseField="2" baseItem="7"/>
    <dataField name="Sum of Grand Total" fld="11" baseField="0" baseItem="0"/>
  </dataFields>
  <formats count="16">
    <format dxfId="15">
      <pivotArea collapsedLevelsAreSubtotals="1" fieldPosition="0">
        <references count="2">
          <reference field="4294967294" count="1" selected="0">
            <x v="3"/>
          </reference>
          <reference field="2" count="1">
            <x v="6"/>
          </reference>
        </references>
      </pivotArea>
    </format>
    <format dxfId="14">
      <pivotArea field="2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5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6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7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8"/>
          </reference>
        </references>
      </pivotArea>
    </format>
    <format dxfId="8">
      <pivotArea outline="0" collapsedLevelsAreSubtotals="1" fieldPosition="0"/>
    </format>
    <format dxfId="7">
      <pivotArea dataOnly="0" labelOnly="1" fieldPosition="0">
        <references count="1">
          <reference field="2" count="0"/>
        </references>
      </pivotArea>
    </format>
    <format dxfId="6">
      <pivotArea dataOnly="0" labelOnly="1" grandRow="1" outline="0" fieldPosition="0"/>
    </format>
    <format dxfId="5">
      <pivotArea field="2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9">
            <x v="0"/>
            <x v="1"/>
            <x v="2"/>
            <x v="3"/>
            <x v="4"/>
            <x v="5"/>
            <x v="6"/>
            <x v="7"/>
            <x v="8"/>
          </reference>
        </references>
      </pivotArea>
    </format>
    <format dxfId="3">
      <pivotArea type="all" dataOnly="0" outline="0" fieldPosition="0"/>
    </format>
    <format dxfId="2">
      <pivotArea type="all" dataOnly="0" outline="0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selection activeCell="C11" sqref="C11"/>
    </sheetView>
  </sheetViews>
  <sheetFormatPr defaultRowHeight="15" x14ac:dyDescent="0.25"/>
  <cols>
    <col min="2" max="2" width="20.7109375" customWidth="1"/>
    <col min="3" max="3" width="24.140625" customWidth="1"/>
    <col min="4" max="4" width="16.28515625" customWidth="1"/>
    <col min="5" max="5" width="16.140625" customWidth="1"/>
    <col min="6" max="6" width="14.140625" customWidth="1"/>
    <col min="7" max="7" width="11.5703125" customWidth="1"/>
    <col min="8" max="8" width="16.140625" customWidth="1"/>
    <col min="9" max="9" width="16.7109375" customWidth="1"/>
    <col min="10" max="10" width="14.140625" customWidth="1"/>
    <col min="11" max="11" width="12.42578125" customWidth="1"/>
    <col min="12" max="12" width="15.42578125" customWidth="1"/>
  </cols>
  <sheetData>
    <row r="1" spans="1:12" ht="20.25" x14ac:dyDescent="0.3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ht="20.25" x14ac:dyDescent="0.3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2" ht="40.5" customHeight="1" x14ac:dyDescent="0.25">
      <c r="A3" s="37" t="s">
        <v>58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9"/>
    </row>
    <row r="4" spans="1:12" ht="42" customHeight="1" x14ac:dyDescent="0.25">
      <c r="A4" s="32" t="s">
        <v>2</v>
      </c>
      <c r="B4" s="32"/>
      <c r="C4" s="32"/>
      <c r="D4" s="32"/>
      <c r="E4" s="32"/>
      <c r="F4" s="32"/>
      <c r="G4" s="32"/>
      <c r="H4" s="32" t="s">
        <v>3</v>
      </c>
      <c r="I4" s="32"/>
      <c r="J4" s="32"/>
      <c r="K4" s="32"/>
      <c r="L4" s="32"/>
    </row>
    <row r="5" spans="1:12" ht="20.25" x14ac:dyDescent="0.25">
      <c r="A5" s="33" t="s">
        <v>4</v>
      </c>
      <c r="B5" s="32" t="s">
        <v>5</v>
      </c>
      <c r="C5" s="32" t="s">
        <v>6</v>
      </c>
      <c r="D5" s="33" t="s">
        <v>7</v>
      </c>
      <c r="E5" s="32" t="s">
        <v>57</v>
      </c>
      <c r="F5" s="32"/>
      <c r="G5" s="32"/>
      <c r="H5" s="32"/>
      <c r="I5" s="32"/>
      <c r="J5" s="32"/>
      <c r="K5" s="32"/>
      <c r="L5" s="32"/>
    </row>
    <row r="6" spans="1:12" ht="20.25" x14ac:dyDescent="0.25">
      <c r="A6" s="33"/>
      <c r="B6" s="32"/>
      <c r="C6" s="32"/>
      <c r="D6" s="33"/>
      <c r="E6" s="32" t="s">
        <v>9</v>
      </c>
      <c r="F6" s="32" t="s">
        <v>10</v>
      </c>
      <c r="G6" s="32"/>
      <c r="H6" s="32"/>
      <c r="I6" s="32"/>
      <c r="J6" s="32"/>
      <c r="K6" s="32" t="s">
        <v>11</v>
      </c>
      <c r="L6" s="33" t="s">
        <v>12</v>
      </c>
    </row>
    <row r="7" spans="1:12" x14ac:dyDescent="0.25">
      <c r="A7" s="33"/>
      <c r="B7" s="32"/>
      <c r="C7" s="32"/>
      <c r="D7" s="33"/>
      <c r="E7" s="32"/>
      <c r="F7" s="32" t="s">
        <v>13</v>
      </c>
      <c r="G7" s="33" t="s">
        <v>14</v>
      </c>
      <c r="H7" s="33" t="s">
        <v>15</v>
      </c>
      <c r="I7" s="33" t="s">
        <v>16</v>
      </c>
      <c r="J7" s="33" t="s">
        <v>17</v>
      </c>
      <c r="K7" s="32"/>
      <c r="L7" s="34"/>
    </row>
    <row r="8" spans="1:12" ht="74.25" customHeight="1" x14ac:dyDescent="0.25">
      <c r="A8" s="33"/>
      <c r="B8" s="32"/>
      <c r="C8" s="32"/>
      <c r="D8" s="33"/>
      <c r="E8" s="32"/>
      <c r="F8" s="32"/>
      <c r="G8" s="33"/>
      <c r="H8" s="33"/>
      <c r="I8" s="33"/>
      <c r="J8" s="33"/>
      <c r="K8" s="32"/>
      <c r="L8" s="34"/>
    </row>
    <row r="9" spans="1:12" ht="20.25" x14ac:dyDescent="0.25">
      <c r="A9" s="1">
        <v>1</v>
      </c>
      <c r="B9" s="2">
        <v>2</v>
      </c>
      <c r="C9" s="2">
        <v>3</v>
      </c>
      <c r="D9" s="1">
        <v>4</v>
      </c>
      <c r="E9" s="2">
        <v>5</v>
      </c>
      <c r="F9" s="1">
        <v>6</v>
      </c>
      <c r="G9" s="1">
        <v>7</v>
      </c>
      <c r="H9" s="1">
        <v>8</v>
      </c>
      <c r="I9" s="3">
        <v>9</v>
      </c>
      <c r="J9" s="2">
        <v>10</v>
      </c>
      <c r="K9" s="3">
        <v>11</v>
      </c>
      <c r="L9" s="3">
        <v>12</v>
      </c>
    </row>
    <row r="10" spans="1:12" ht="20.25" x14ac:dyDescent="0.25">
      <c r="A10" s="4">
        <v>1</v>
      </c>
      <c r="B10" s="5" t="s">
        <v>18</v>
      </c>
      <c r="C10" s="6"/>
      <c r="D10" s="7">
        <v>312</v>
      </c>
      <c r="E10" s="7">
        <v>6</v>
      </c>
      <c r="F10" s="7">
        <v>110</v>
      </c>
      <c r="G10" s="7">
        <v>59</v>
      </c>
      <c r="H10" s="7">
        <v>0</v>
      </c>
      <c r="I10" s="7">
        <v>6</v>
      </c>
      <c r="J10" s="7">
        <v>175</v>
      </c>
      <c r="K10" s="7">
        <v>26</v>
      </c>
      <c r="L10" s="7">
        <v>207</v>
      </c>
    </row>
    <row r="11" spans="1:12" ht="20.25" x14ac:dyDescent="0.25">
      <c r="A11" s="4">
        <v>2</v>
      </c>
      <c r="B11" s="5" t="s">
        <v>19</v>
      </c>
      <c r="C11" s="8"/>
      <c r="D11" s="4">
        <v>428</v>
      </c>
      <c r="E11" s="4">
        <v>2</v>
      </c>
      <c r="F11" s="4">
        <v>93</v>
      </c>
      <c r="G11" s="4">
        <v>122</v>
      </c>
      <c r="H11" s="4">
        <v>2</v>
      </c>
      <c r="I11" s="4">
        <v>0</v>
      </c>
      <c r="J11" s="4">
        <v>217</v>
      </c>
      <c r="K11" s="4">
        <v>5</v>
      </c>
      <c r="L11" s="4">
        <v>224</v>
      </c>
    </row>
    <row r="12" spans="1:12" ht="20.25" x14ac:dyDescent="0.25">
      <c r="A12" s="4">
        <v>3</v>
      </c>
      <c r="B12" s="6" t="s">
        <v>20</v>
      </c>
      <c r="C12" s="8"/>
      <c r="D12" s="4">
        <v>115</v>
      </c>
      <c r="E12" s="4">
        <v>0</v>
      </c>
      <c r="F12" s="4">
        <v>75</v>
      </c>
      <c r="G12" s="4">
        <v>18</v>
      </c>
      <c r="H12" s="4">
        <v>0</v>
      </c>
      <c r="I12" s="4">
        <v>2</v>
      </c>
      <c r="J12" s="4">
        <v>95</v>
      </c>
      <c r="K12" s="4">
        <v>0</v>
      </c>
      <c r="L12" s="4">
        <v>95</v>
      </c>
    </row>
    <row r="13" spans="1:12" ht="20.25" x14ac:dyDescent="0.25">
      <c r="A13" s="4">
        <v>4</v>
      </c>
      <c r="B13" s="6" t="s">
        <v>21</v>
      </c>
      <c r="C13" s="8"/>
      <c r="D13" s="4">
        <v>357</v>
      </c>
      <c r="E13" s="4">
        <v>0</v>
      </c>
      <c r="F13" s="4">
        <v>115</v>
      </c>
      <c r="G13" s="4">
        <v>166</v>
      </c>
      <c r="H13" s="4">
        <v>1</v>
      </c>
      <c r="I13" s="4">
        <v>0</v>
      </c>
      <c r="J13" s="4">
        <v>282</v>
      </c>
      <c r="K13" s="4">
        <v>23</v>
      </c>
      <c r="L13" s="4">
        <v>305</v>
      </c>
    </row>
    <row r="14" spans="1:12" ht="20.25" x14ac:dyDescent="0.25">
      <c r="A14" s="4">
        <v>5</v>
      </c>
      <c r="B14" s="6" t="s">
        <v>22</v>
      </c>
      <c r="C14" s="8"/>
      <c r="D14" s="4">
        <v>859</v>
      </c>
      <c r="E14" s="4">
        <v>1</v>
      </c>
      <c r="F14" s="4">
        <v>110</v>
      </c>
      <c r="G14" s="4">
        <v>125</v>
      </c>
      <c r="H14" s="4">
        <v>4</v>
      </c>
      <c r="I14" s="4">
        <v>2</v>
      </c>
      <c r="J14" s="4">
        <v>241</v>
      </c>
      <c r="K14" s="4">
        <v>28</v>
      </c>
      <c r="L14" s="4">
        <v>270</v>
      </c>
    </row>
    <row r="15" spans="1:12" ht="20.25" x14ac:dyDescent="0.25">
      <c r="A15" s="4">
        <v>6</v>
      </c>
      <c r="B15" s="5" t="s">
        <v>23</v>
      </c>
      <c r="C15" s="6"/>
      <c r="D15" s="4">
        <v>514</v>
      </c>
      <c r="E15" s="4">
        <v>0</v>
      </c>
      <c r="F15" s="4">
        <v>220</v>
      </c>
      <c r="G15" s="4">
        <v>130</v>
      </c>
      <c r="H15" s="4">
        <v>28</v>
      </c>
      <c r="I15" s="4">
        <v>21</v>
      </c>
      <c r="J15" s="4">
        <v>399</v>
      </c>
      <c r="K15" s="4">
        <v>12</v>
      </c>
      <c r="L15" s="4">
        <v>411</v>
      </c>
    </row>
    <row r="16" spans="1:12" ht="20.25" x14ac:dyDescent="0.25">
      <c r="A16" s="4">
        <v>7</v>
      </c>
      <c r="B16" s="5" t="s">
        <v>24</v>
      </c>
      <c r="C16" s="8"/>
      <c r="D16" s="4">
        <v>499</v>
      </c>
      <c r="E16" s="4">
        <v>2</v>
      </c>
      <c r="F16" s="4">
        <v>43</v>
      </c>
      <c r="G16" s="4">
        <v>11</v>
      </c>
      <c r="H16" s="4">
        <v>18</v>
      </c>
      <c r="I16" s="4">
        <v>7</v>
      </c>
      <c r="J16" s="4">
        <v>79</v>
      </c>
      <c r="K16" s="4">
        <v>7</v>
      </c>
      <c r="L16" s="4">
        <v>88</v>
      </c>
    </row>
    <row r="17" spans="1:12" ht="20.25" x14ac:dyDescent="0.25">
      <c r="A17" s="4">
        <v>8</v>
      </c>
      <c r="B17" s="5" t="s">
        <v>25</v>
      </c>
      <c r="C17" s="8"/>
      <c r="D17" s="4">
        <v>37</v>
      </c>
      <c r="E17" s="4">
        <v>0</v>
      </c>
      <c r="F17" s="4">
        <v>19</v>
      </c>
      <c r="G17" s="4">
        <v>9</v>
      </c>
      <c r="H17" s="4">
        <v>0</v>
      </c>
      <c r="I17" s="4">
        <v>0</v>
      </c>
      <c r="J17" s="4">
        <v>28</v>
      </c>
      <c r="K17" s="4">
        <v>4</v>
      </c>
      <c r="L17" s="4">
        <v>32</v>
      </c>
    </row>
    <row r="18" spans="1:12" ht="40.5" x14ac:dyDescent="0.25">
      <c r="A18" s="4">
        <v>9</v>
      </c>
      <c r="B18" s="5" t="s">
        <v>26</v>
      </c>
      <c r="C18" s="8"/>
      <c r="D18" s="4">
        <v>384</v>
      </c>
      <c r="E18" s="4">
        <v>2</v>
      </c>
      <c r="F18" s="4">
        <v>4</v>
      </c>
      <c r="G18" s="4">
        <v>13</v>
      </c>
      <c r="H18" s="4">
        <v>0</v>
      </c>
      <c r="I18" s="4">
        <v>0</v>
      </c>
      <c r="J18" s="4">
        <v>17</v>
      </c>
      <c r="K18" s="4">
        <v>0</v>
      </c>
      <c r="L18" s="4">
        <v>19</v>
      </c>
    </row>
    <row r="19" spans="1:12" ht="20.25" x14ac:dyDescent="0.25">
      <c r="A19" s="4">
        <v>10</v>
      </c>
      <c r="B19" s="5" t="s">
        <v>27</v>
      </c>
      <c r="C19" s="8"/>
      <c r="D19" s="4">
        <v>416</v>
      </c>
      <c r="E19" s="4">
        <v>1</v>
      </c>
      <c r="F19" s="4">
        <v>24</v>
      </c>
      <c r="G19" s="4">
        <v>38</v>
      </c>
      <c r="H19" s="4">
        <v>40</v>
      </c>
      <c r="I19" s="4">
        <v>45</v>
      </c>
      <c r="J19" s="4">
        <v>147</v>
      </c>
      <c r="K19" s="4">
        <v>3</v>
      </c>
      <c r="L19" s="4">
        <v>151</v>
      </c>
    </row>
    <row r="20" spans="1:12" ht="20.25" x14ac:dyDescent="0.25">
      <c r="A20" s="4">
        <v>11</v>
      </c>
      <c r="B20" s="5" t="s">
        <v>28</v>
      </c>
      <c r="C20" s="8"/>
      <c r="D20" s="4">
        <v>303</v>
      </c>
      <c r="E20" s="4">
        <v>0</v>
      </c>
      <c r="F20" s="4">
        <v>10</v>
      </c>
      <c r="G20" s="4">
        <v>31</v>
      </c>
      <c r="H20" s="4">
        <v>0</v>
      </c>
      <c r="I20" s="4">
        <v>0</v>
      </c>
      <c r="J20" s="4">
        <v>41</v>
      </c>
      <c r="K20" s="4">
        <v>7</v>
      </c>
      <c r="L20" s="4">
        <v>48</v>
      </c>
    </row>
    <row r="21" spans="1:12" ht="40.5" x14ac:dyDescent="0.25">
      <c r="A21" s="4">
        <v>12</v>
      </c>
      <c r="B21" s="5" t="s">
        <v>29</v>
      </c>
      <c r="C21" s="8"/>
      <c r="D21" s="4">
        <v>25</v>
      </c>
      <c r="E21" s="4">
        <v>0</v>
      </c>
      <c r="F21" s="4">
        <v>0</v>
      </c>
      <c r="G21" s="4">
        <v>9</v>
      </c>
      <c r="H21" s="4">
        <v>0</v>
      </c>
      <c r="I21" s="4">
        <v>0</v>
      </c>
      <c r="J21" s="4">
        <v>9</v>
      </c>
      <c r="K21" s="4">
        <v>8</v>
      </c>
      <c r="L21" s="4">
        <v>17</v>
      </c>
    </row>
    <row r="22" spans="1:12" ht="20.25" x14ac:dyDescent="0.25">
      <c r="A22" s="4">
        <v>13</v>
      </c>
      <c r="B22" s="5" t="s">
        <v>30</v>
      </c>
      <c r="C22" s="8"/>
      <c r="D22" s="4">
        <v>129</v>
      </c>
      <c r="E22" s="4">
        <v>3</v>
      </c>
      <c r="F22" s="4">
        <v>31</v>
      </c>
      <c r="G22" s="4">
        <v>46</v>
      </c>
      <c r="H22" s="4">
        <v>0</v>
      </c>
      <c r="I22" s="4">
        <v>0</v>
      </c>
      <c r="J22" s="4">
        <v>77</v>
      </c>
      <c r="K22" s="4">
        <v>9</v>
      </c>
      <c r="L22" s="4">
        <v>89</v>
      </c>
    </row>
    <row r="23" spans="1:12" ht="20.25" x14ac:dyDescent="0.25">
      <c r="A23" s="4">
        <v>14</v>
      </c>
      <c r="B23" s="5" t="s">
        <v>31</v>
      </c>
      <c r="C23" s="8"/>
      <c r="D23" s="4">
        <v>21</v>
      </c>
      <c r="E23" s="4">
        <v>0</v>
      </c>
      <c r="F23" s="4">
        <v>2</v>
      </c>
      <c r="G23" s="4">
        <v>10</v>
      </c>
      <c r="H23" s="4">
        <v>0</v>
      </c>
      <c r="I23" s="4">
        <v>0</v>
      </c>
      <c r="J23" s="4">
        <v>12</v>
      </c>
      <c r="K23" s="4">
        <v>5</v>
      </c>
      <c r="L23" s="4">
        <v>17</v>
      </c>
    </row>
    <row r="24" spans="1:12" ht="20.25" x14ac:dyDescent="0.25">
      <c r="A24" s="4">
        <v>15</v>
      </c>
      <c r="B24" s="5" t="s">
        <v>32</v>
      </c>
      <c r="C24" s="8"/>
      <c r="D24" s="4">
        <v>301</v>
      </c>
      <c r="E24" s="4">
        <v>3</v>
      </c>
      <c r="F24" s="4">
        <v>47</v>
      </c>
      <c r="G24" s="4">
        <v>71</v>
      </c>
      <c r="H24" s="4">
        <v>13</v>
      </c>
      <c r="I24" s="4">
        <v>2</v>
      </c>
      <c r="J24" s="4">
        <v>133</v>
      </c>
      <c r="K24" s="4">
        <v>53</v>
      </c>
      <c r="L24" s="4">
        <v>189</v>
      </c>
    </row>
    <row r="25" spans="1:12" ht="20.25" x14ac:dyDescent="0.25">
      <c r="A25" s="4">
        <v>16</v>
      </c>
      <c r="B25" s="5" t="s">
        <v>33</v>
      </c>
      <c r="C25" s="8"/>
      <c r="D25" s="4">
        <v>760</v>
      </c>
      <c r="E25" s="4">
        <v>4</v>
      </c>
      <c r="F25" s="4">
        <v>183</v>
      </c>
      <c r="G25" s="4">
        <v>59</v>
      </c>
      <c r="H25" s="4">
        <v>2</v>
      </c>
      <c r="I25" s="4">
        <v>5</v>
      </c>
      <c r="J25" s="4">
        <v>249</v>
      </c>
      <c r="K25" s="4">
        <v>19</v>
      </c>
      <c r="L25" s="4">
        <v>272</v>
      </c>
    </row>
    <row r="26" spans="1:12" ht="20.25" x14ac:dyDescent="0.25">
      <c r="A26" s="4">
        <v>17</v>
      </c>
      <c r="B26" s="5" t="s">
        <v>34</v>
      </c>
      <c r="C26" s="8"/>
      <c r="D26" s="4">
        <v>515</v>
      </c>
      <c r="E26" s="4">
        <v>13</v>
      </c>
      <c r="F26" s="4">
        <v>53</v>
      </c>
      <c r="G26" s="4">
        <v>26</v>
      </c>
      <c r="H26" s="4">
        <v>2</v>
      </c>
      <c r="I26" s="4">
        <v>0</v>
      </c>
      <c r="J26" s="4">
        <v>81</v>
      </c>
      <c r="K26" s="4">
        <v>14</v>
      </c>
      <c r="L26" s="4">
        <v>108</v>
      </c>
    </row>
    <row r="27" spans="1:12" ht="20.25" x14ac:dyDescent="0.25">
      <c r="A27" s="4">
        <v>18</v>
      </c>
      <c r="B27" s="5" t="s">
        <v>35</v>
      </c>
      <c r="C27" s="8"/>
      <c r="D27" s="4">
        <v>610</v>
      </c>
      <c r="E27" s="4">
        <v>5</v>
      </c>
      <c r="F27" s="4">
        <v>113</v>
      </c>
      <c r="G27" s="4">
        <v>155</v>
      </c>
      <c r="H27" s="4">
        <v>19</v>
      </c>
      <c r="I27" s="4">
        <v>0</v>
      </c>
      <c r="J27" s="4">
        <v>287</v>
      </c>
      <c r="K27" s="4">
        <v>15</v>
      </c>
      <c r="L27" s="4">
        <v>307</v>
      </c>
    </row>
    <row r="28" spans="1:12" ht="20.25" x14ac:dyDescent="0.25">
      <c r="A28" s="4">
        <v>19</v>
      </c>
      <c r="B28" s="5" t="s">
        <v>36</v>
      </c>
      <c r="C28" s="8"/>
      <c r="D28" s="4">
        <v>254</v>
      </c>
      <c r="E28" s="4">
        <v>0</v>
      </c>
      <c r="F28" s="4">
        <v>3</v>
      </c>
      <c r="G28" s="4">
        <v>18</v>
      </c>
      <c r="H28" s="4">
        <v>11</v>
      </c>
      <c r="I28" s="4">
        <v>0</v>
      </c>
      <c r="J28" s="4">
        <v>32</v>
      </c>
      <c r="K28" s="4">
        <v>43</v>
      </c>
      <c r="L28" s="4">
        <v>75</v>
      </c>
    </row>
    <row r="29" spans="1:12" ht="20.25" x14ac:dyDescent="0.25">
      <c r="A29" s="4">
        <v>20</v>
      </c>
      <c r="B29" s="5" t="s">
        <v>37</v>
      </c>
      <c r="C29" s="8"/>
      <c r="D29" s="4">
        <v>351</v>
      </c>
      <c r="E29" s="4">
        <v>0</v>
      </c>
      <c r="F29" s="4">
        <v>156</v>
      </c>
      <c r="G29" s="4">
        <v>78</v>
      </c>
      <c r="H29" s="4">
        <v>10</v>
      </c>
      <c r="I29" s="4">
        <v>7</v>
      </c>
      <c r="J29" s="4">
        <v>251</v>
      </c>
      <c r="K29" s="4">
        <v>20</v>
      </c>
      <c r="L29" s="4">
        <v>271</v>
      </c>
    </row>
    <row r="30" spans="1:12" ht="20.25" x14ac:dyDescent="0.25">
      <c r="A30" s="4">
        <v>21</v>
      </c>
      <c r="B30" s="5" t="s">
        <v>38</v>
      </c>
      <c r="C30" s="8"/>
      <c r="D30" s="9">
        <v>78</v>
      </c>
      <c r="E30" s="9">
        <v>0</v>
      </c>
      <c r="F30" s="9">
        <v>0</v>
      </c>
      <c r="G30" s="9">
        <v>5</v>
      </c>
      <c r="H30" s="9">
        <v>0</v>
      </c>
      <c r="I30" s="9">
        <v>0</v>
      </c>
      <c r="J30" s="9">
        <v>5</v>
      </c>
      <c r="K30" s="9">
        <v>9</v>
      </c>
      <c r="L30" s="9">
        <v>14</v>
      </c>
    </row>
    <row r="31" spans="1:12" ht="20.25" x14ac:dyDescent="0.25">
      <c r="A31" s="4">
        <v>22</v>
      </c>
      <c r="B31" s="5" t="s">
        <v>39</v>
      </c>
      <c r="C31" s="8"/>
      <c r="D31" s="4">
        <v>549</v>
      </c>
      <c r="E31" s="4">
        <v>6</v>
      </c>
      <c r="F31" s="4">
        <v>28</v>
      </c>
      <c r="G31" s="4">
        <v>35</v>
      </c>
      <c r="H31" s="4">
        <v>4</v>
      </c>
      <c r="I31" s="4">
        <v>1</v>
      </c>
      <c r="J31" s="4">
        <v>68</v>
      </c>
      <c r="K31" s="4">
        <v>4</v>
      </c>
      <c r="L31" s="4">
        <v>78</v>
      </c>
    </row>
    <row r="32" spans="1:12" ht="20.25" x14ac:dyDescent="0.25">
      <c r="A32" s="4">
        <v>23</v>
      </c>
      <c r="B32" s="5" t="s">
        <v>40</v>
      </c>
      <c r="C32" s="8"/>
      <c r="D32" s="4">
        <v>201</v>
      </c>
      <c r="E32" s="4">
        <v>5</v>
      </c>
      <c r="F32" s="4">
        <v>47</v>
      </c>
      <c r="G32" s="4">
        <v>4</v>
      </c>
      <c r="H32" s="4">
        <v>39</v>
      </c>
      <c r="I32" s="4">
        <v>0</v>
      </c>
      <c r="J32" s="4">
        <v>90</v>
      </c>
      <c r="K32" s="4">
        <v>5</v>
      </c>
      <c r="L32" s="4">
        <v>100</v>
      </c>
    </row>
    <row r="33" spans="1:12" ht="20.25" x14ac:dyDescent="0.25">
      <c r="A33" s="4">
        <v>24</v>
      </c>
      <c r="B33" s="5" t="s">
        <v>41</v>
      </c>
      <c r="C33" s="8"/>
      <c r="D33" s="4">
        <v>721</v>
      </c>
      <c r="E33" s="4">
        <v>2</v>
      </c>
      <c r="F33" s="4">
        <v>37</v>
      </c>
      <c r="G33" s="4">
        <v>47</v>
      </c>
      <c r="H33" s="4">
        <v>90</v>
      </c>
      <c r="I33" s="4">
        <v>46</v>
      </c>
      <c r="J33" s="4">
        <v>220</v>
      </c>
      <c r="K33" s="4">
        <v>7</v>
      </c>
      <c r="L33" s="4">
        <v>229</v>
      </c>
    </row>
    <row r="34" spans="1:12" ht="20.25" x14ac:dyDescent="0.25">
      <c r="A34" s="4">
        <v>25</v>
      </c>
      <c r="B34" s="5" t="s">
        <v>42</v>
      </c>
      <c r="C34" s="8"/>
      <c r="D34" s="4">
        <v>342</v>
      </c>
      <c r="E34" s="4">
        <v>1</v>
      </c>
      <c r="F34" s="4">
        <v>73</v>
      </c>
      <c r="G34" s="4">
        <v>72</v>
      </c>
      <c r="H34" s="4">
        <v>8</v>
      </c>
      <c r="I34" s="4">
        <v>5</v>
      </c>
      <c r="J34" s="4">
        <v>158</v>
      </c>
      <c r="K34" s="4">
        <v>25</v>
      </c>
      <c r="L34" s="4">
        <v>184</v>
      </c>
    </row>
    <row r="35" spans="1:12" ht="20.25" x14ac:dyDescent="0.25">
      <c r="A35" s="4">
        <v>26</v>
      </c>
      <c r="B35" s="5" t="s">
        <v>43</v>
      </c>
      <c r="C35" s="8"/>
      <c r="D35" s="4">
        <v>140</v>
      </c>
      <c r="E35" s="4">
        <v>0</v>
      </c>
      <c r="F35" s="4">
        <v>20</v>
      </c>
      <c r="G35" s="4">
        <v>9</v>
      </c>
      <c r="H35" s="4">
        <v>1</v>
      </c>
      <c r="I35" s="4">
        <v>0</v>
      </c>
      <c r="J35" s="4">
        <v>30</v>
      </c>
      <c r="K35" s="4">
        <v>4</v>
      </c>
      <c r="L35" s="4">
        <v>34</v>
      </c>
    </row>
    <row r="36" spans="1:12" ht="20.25" x14ac:dyDescent="0.25">
      <c r="A36" s="4">
        <v>27</v>
      </c>
      <c r="B36" s="5" t="s">
        <v>44</v>
      </c>
      <c r="C36" s="8"/>
      <c r="D36" s="4">
        <v>513</v>
      </c>
      <c r="E36" s="4">
        <v>4</v>
      </c>
      <c r="F36" s="4">
        <v>62</v>
      </c>
      <c r="G36" s="4">
        <v>54</v>
      </c>
      <c r="H36" s="4">
        <v>7</v>
      </c>
      <c r="I36" s="4">
        <v>0</v>
      </c>
      <c r="J36" s="4">
        <v>123</v>
      </c>
      <c r="K36" s="4">
        <v>23</v>
      </c>
      <c r="L36" s="4">
        <v>150</v>
      </c>
    </row>
    <row r="37" spans="1:12" ht="20.25" x14ac:dyDescent="0.25">
      <c r="A37" s="4">
        <v>28</v>
      </c>
      <c r="B37" s="5" t="s">
        <v>45</v>
      </c>
      <c r="C37" s="8"/>
      <c r="D37" s="4">
        <v>669</v>
      </c>
      <c r="E37" s="4">
        <v>3</v>
      </c>
      <c r="F37" s="4">
        <v>127</v>
      </c>
      <c r="G37" s="4">
        <v>230</v>
      </c>
      <c r="H37" s="4">
        <v>10</v>
      </c>
      <c r="I37" s="4">
        <v>14</v>
      </c>
      <c r="J37" s="4">
        <v>381</v>
      </c>
      <c r="K37" s="4">
        <v>19</v>
      </c>
      <c r="L37" s="4">
        <v>403</v>
      </c>
    </row>
    <row r="38" spans="1:12" ht="20.25" x14ac:dyDescent="0.25">
      <c r="A38" s="4">
        <v>29</v>
      </c>
      <c r="B38" s="5" t="s">
        <v>46</v>
      </c>
      <c r="C38" s="8"/>
      <c r="D38" s="4">
        <v>530</v>
      </c>
      <c r="E38" s="4">
        <v>6</v>
      </c>
      <c r="F38" s="4">
        <v>85</v>
      </c>
      <c r="G38" s="4">
        <v>81</v>
      </c>
      <c r="H38" s="4">
        <v>25</v>
      </c>
      <c r="I38" s="4">
        <v>0</v>
      </c>
      <c r="J38" s="4">
        <v>191</v>
      </c>
      <c r="K38" s="4">
        <v>0</v>
      </c>
      <c r="L38" s="4">
        <v>197</v>
      </c>
    </row>
    <row r="39" spans="1:12" ht="40.5" x14ac:dyDescent="0.25">
      <c r="A39" s="4">
        <v>30</v>
      </c>
      <c r="B39" s="5" t="s">
        <v>47</v>
      </c>
      <c r="C39" s="8"/>
      <c r="D39" s="4">
        <v>472</v>
      </c>
      <c r="E39" s="4">
        <v>2</v>
      </c>
      <c r="F39" s="4">
        <v>58</v>
      </c>
      <c r="G39" s="4">
        <v>50</v>
      </c>
      <c r="H39" s="4">
        <v>13</v>
      </c>
      <c r="I39" s="4">
        <v>32</v>
      </c>
      <c r="J39" s="4">
        <v>153</v>
      </c>
      <c r="K39" s="4">
        <v>2</v>
      </c>
      <c r="L39" s="4">
        <v>157</v>
      </c>
    </row>
    <row r="40" spans="1:12" ht="20.25" x14ac:dyDescent="0.25">
      <c r="A40" s="4">
        <v>31</v>
      </c>
      <c r="B40" s="5" t="s">
        <v>48</v>
      </c>
      <c r="C40" s="8"/>
      <c r="D40" s="4">
        <v>551</v>
      </c>
      <c r="E40" s="4">
        <v>3</v>
      </c>
      <c r="F40" s="4">
        <v>47</v>
      </c>
      <c r="G40" s="4">
        <v>37</v>
      </c>
      <c r="H40" s="4">
        <v>8</v>
      </c>
      <c r="I40" s="4">
        <v>0</v>
      </c>
      <c r="J40" s="4">
        <v>92</v>
      </c>
      <c r="K40" s="4">
        <v>0</v>
      </c>
      <c r="L40" s="4">
        <v>95</v>
      </c>
    </row>
    <row r="41" spans="1:12" ht="20.25" x14ac:dyDescent="0.25">
      <c r="A41" s="4">
        <v>32</v>
      </c>
      <c r="B41" s="5" t="s">
        <v>49</v>
      </c>
      <c r="C41" s="8"/>
      <c r="D41" s="4">
        <v>925</v>
      </c>
      <c r="E41" s="4">
        <v>3</v>
      </c>
      <c r="F41" s="4">
        <v>93</v>
      </c>
      <c r="G41" s="4">
        <v>95</v>
      </c>
      <c r="H41" s="4">
        <v>0</v>
      </c>
      <c r="I41" s="4">
        <v>2</v>
      </c>
      <c r="J41" s="4">
        <v>190</v>
      </c>
      <c r="K41" s="4">
        <v>0</v>
      </c>
      <c r="L41" s="4">
        <v>193</v>
      </c>
    </row>
    <row r="42" spans="1:12" ht="20.25" x14ac:dyDescent="0.25">
      <c r="A42" s="4">
        <v>33</v>
      </c>
      <c r="B42" s="5" t="s">
        <v>50</v>
      </c>
      <c r="C42" s="8"/>
      <c r="D42" s="4">
        <v>255</v>
      </c>
      <c r="E42" s="4">
        <v>0</v>
      </c>
      <c r="F42" s="4">
        <v>36</v>
      </c>
      <c r="G42" s="4">
        <v>40</v>
      </c>
      <c r="H42" s="4">
        <v>97</v>
      </c>
      <c r="I42" s="4">
        <v>26</v>
      </c>
      <c r="J42" s="4">
        <v>199</v>
      </c>
      <c r="K42" s="4">
        <v>18</v>
      </c>
      <c r="L42" s="4">
        <v>217</v>
      </c>
    </row>
    <row r="43" spans="1:12" ht="60.75" x14ac:dyDescent="0.25">
      <c r="A43" s="4"/>
      <c r="B43" s="5" t="s">
        <v>51</v>
      </c>
      <c r="C43" s="8"/>
      <c r="D43" s="4">
        <v>13136</v>
      </c>
      <c r="E43" s="4">
        <v>77</v>
      </c>
      <c r="F43" s="4">
        <v>2124</v>
      </c>
      <c r="G43" s="4">
        <v>1953</v>
      </c>
      <c r="H43" s="4">
        <v>452</v>
      </c>
      <c r="I43" s="4">
        <v>223</v>
      </c>
      <c r="J43" s="4">
        <v>4752</v>
      </c>
      <c r="K43" s="4">
        <v>417</v>
      </c>
      <c r="L43" s="4">
        <v>5246</v>
      </c>
    </row>
    <row r="44" spans="1:12" ht="20.25" x14ac:dyDescent="0.25">
      <c r="A44" s="4">
        <v>34</v>
      </c>
      <c r="B44" s="5" t="s">
        <v>52</v>
      </c>
      <c r="C44" s="8"/>
      <c r="D44" s="4">
        <v>11</v>
      </c>
      <c r="E44" s="4">
        <v>0</v>
      </c>
      <c r="F44" s="4">
        <v>1</v>
      </c>
      <c r="G44" s="4">
        <v>1</v>
      </c>
      <c r="H44" s="4">
        <v>0</v>
      </c>
      <c r="I44" s="4">
        <v>0</v>
      </c>
      <c r="J44" s="4">
        <v>2</v>
      </c>
      <c r="K44" s="4">
        <v>0</v>
      </c>
      <c r="L44" s="4">
        <v>2</v>
      </c>
    </row>
    <row r="45" spans="1:12" ht="20.25" x14ac:dyDescent="0.25">
      <c r="A45" s="4">
        <v>35</v>
      </c>
      <c r="B45" s="5" t="s">
        <v>53</v>
      </c>
      <c r="C45" s="8"/>
      <c r="D45" s="4">
        <v>2</v>
      </c>
      <c r="E45" s="4">
        <v>0</v>
      </c>
      <c r="F45" s="4">
        <v>1</v>
      </c>
      <c r="G45" s="4">
        <v>0</v>
      </c>
      <c r="H45" s="4">
        <v>0</v>
      </c>
      <c r="I45" s="4">
        <v>0</v>
      </c>
      <c r="J45" s="4">
        <v>1</v>
      </c>
      <c r="K45" s="4">
        <v>0</v>
      </c>
      <c r="L45" s="4">
        <v>1</v>
      </c>
    </row>
    <row r="46" spans="1:12" ht="20.25" x14ac:dyDescent="0.25">
      <c r="A46" s="4">
        <v>36</v>
      </c>
      <c r="B46" s="5" t="s">
        <v>54</v>
      </c>
      <c r="C46" s="8"/>
      <c r="D46" s="4">
        <v>34</v>
      </c>
      <c r="E46" s="4">
        <v>2</v>
      </c>
      <c r="F46" s="4">
        <v>12</v>
      </c>
      <c r="G46" s="4">
        <v>3</v>
      </c>
      <c r="H46" s="4">
        <v>1</v>
      </c>
      <c r="I46" s="4">
        <v>0</v>
      </c>
      <c r="J46" s="4">
        <v>16</v>
      </c>
      <c r="K46" s="4">
        <v>0</v>
      </c>
      <c r="L46" s="4">
        <v>18</v>
      </c>
    </row>
    <row r="47" spans="1:12" ht="40.5" x14ac:dyDescent="0.25">
      <c r="A47" s="4"/>
      <c r="B47" s="5" t="s">
        <v>55</v>
      </c>
      <c r="C47" s="8"/>
      <c r="D47" s="4">
        <v>47</v>
      </c>
      <c r="E47" s="4">
        <v>2</v>
      </c>
      <c r="F47" s="4">
        <v>14</v>
      </c>
      <c r="G47" s="4">
        <v>4</v>
      </c>
      <c r="H47" s="4">
        <v>1</v>
      </c>
      <c r="I47" s="4">
        <v>0</v>
      </c>
      <c r="J47" s="7">
        <v>19</v>
      </c>
      <c r="K47" s="4">
        <v>0</v>
      </c>
      <c r="L47" s="7">
        <v>21</v>
      </c>
    </row>
    <row r="48" spans="1:12" ht="20.25" x14ac:dyDescent="0.25">
      <c r="A48" s="4"/>
      <c r="B48" s="5" t="s">
        <v>56</v>
      </c>
      <c r="C48" s="8"/>
      <c r="D48" s="4">
        <v>13183</v>
      </c>
      <c r="E48" s="4">
        <v>79</v>
      </c>
      <c r="F48" s="4">
        <v>2138</v>
      </c>
      <c r="G48" s="4">
        <v>1957</v>
      </c>
      <c r="H48" s="4">
        <v>453</v>
      </c>
      <c r="I48" s="4">
        <v>223</v>
      </c>
      <c r="J48" s="4">
        <v>4771</v>
      </c>
      <c r="K48" s="4">
        <v>417</v>
      </c>
      <c r="L48" s="7">
        <v>5267</v>
      </c>
    </row>
  </sheetData>
  <mergeCells count="19">
    <mergeCell ref="A5:A8"/>
    <mergeCell ref="B5:B8"/>
    <mergeCell ref="C5:C8"/>
    <mergeCell ref="D5:D8"/>
    <mergeCell ref="E5:L5"/>
    <mergeCell ref="A1:L1"/>
    <mergeCell ref="A2:L2"/>
    <mergeCell ref="A3:L3"/>
    <mergeCell ref="A4:G4"/>
    <mergeCell ref="H4:L4"/>
    <mergeCell ref="E6:E8"/>
    <mergeCell ref="F6:J6"/>
    <mergeCell ref="K6:K8"/>
    <mergeCell ref="L6:L8"/>
    <mergeCell ref="F7:F8"/>
    <mergeCell ref="G7:G8"/>
    <mergeCell ref="H7:H8"/>
    <mergeCell ref="I7:I8"/>
    <mergeCell ref="J7:J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activeCell="G9" sqref="G9"/>
    </sheetView>
  </sheetViews>
  <sheetFormatPr defaultRowHeight="15" x14ac:dyDescent="0.25"/>
  <cols>
    <col min="1" max="1" width="17.42578125" customWidth="1"/>
    <col min="2" max="2" width="13.5703125" customWidth="1"/>
    <col min="3" max="3" width="14.5703125" customWidth="1"/>
    <col min="4" max="4" width="14" customWidth="1"/>
    <col min="5" max="5" width="14.28515625" customWidth="1"/>
    <col min="6" max="6" width="15.85546875" customWidth="1"/>
    <col min="7" max="7" width="19.28515625" customWidth="1"/>
    <col min="8" max="8" width="18.85546875" customWidth="1"/>
    <col min="9" max="9" width="15.5703125" customWidth="1"/>
    <col min="10" max="10" width="19.28515625" customWidth="1"/>
  </cols>
  <sheetData>
    <row r="1" spans="1:10" ht="23.25" x14ac:dyDescent="0.35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23.25" x14ac:dyDescent="0.35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ht="48" customHeight="1" x14ac:dyDescent="0.25">
      <c r="A3" s="43" t="s">
        <v>59</v>
      </c>
      <c r="B3" s="44"/>
      <c r="C3" s="44"/>
      <c r="D3" s="44"/>
      <c r="E3" s="44"/>
      <c r="F3" s="44"/>
      <c r="G3" s="44"/>
      <c r="H3" s="44"/>
      <c r="I3" s="44"/>
      <c r="J3" s="45"/>
    </row>
    <row r="4" spans="1:10" ht="36.75" customHeight="1" x14ac:dyDescent="0.25">
      <c r="A4" s="46" t="s">
        <v>110</v>
      </c>
      <c r="B4" s="46"/>
      <c r="C4" s="46"/>
      <c r="D4" s="46"/>
      <c r="E4" s="46"/>
      <c r="F4" s="46"/>
      <c r="G4" s="47" t="s">
        <v>3</v>
      </c>
      <c r="H4" s="48"/>
      <c r="I4" s="48"/>
      <c r="J4" s="49"/>
    </row>
    <row r="5" spans="1:10" ht="23.25" x14ac:dyDescent="0.25">
      <c r="A5" s="50" t="s">
        <v>111</v>
      </c>
      <c r="B5" s="53" t="s">
        <v>62</v>
      </c>
      <c r="C5" s="56" t="s">
        <v>8</v>
      </c>
      <c r="D5" s="57"/>
      <c r="E5" s="57"/>
      <c r="F5" s="57"/>
      <c r="G5" s="57"/>
      <c r="H5" s="57"/>
      <c r="I5" s="57"/>
      <c r="J5" s="58"/>
    </row>
    <row r="6" spans="1:10" ht="23.25" x14ac:dyDescent="0.25">
      <c r="A6" s="51"/>
      <c r="B6" s="54"/>
      <c r="C6" s="53" t="s">
        <v>63</v>
      </c>
      <c r="D6" s="59" t="s">
        <v>10</v>
      </c>
      <c r="E6" s="60"/>
      <c r="F6" s="60"/>
      <c r="G6" s="60"/>
      <c r="H6" s="60"/>
      <c r="I6" s="40" t="s">
        <v>64</v>
      </c>
      <c r="J6" s="40" t="s">
        <v>65</v>
      </c>
    </row>
    <row r="7" spans="1:10" ht="100.5" customHeight="1" x14ac:dyDescent="0.25">
      <c r="A7" s="52"/>
      <c r="B7" s="55"/>
      <c r="C7" s="55"/>
      <c r="D7" s="10" t="s">
        <v>66</v>
      </c>
      <c r="E7" s="10" t="s">
        <v>67</v>
      </c>
      <c r="F7" s="10" t="s">
        <v>68</v>
      </c>
      <c r="G7" s="10" t="s">
        <v>69</v>
      </c>
      <c r="H7" s="11" t="s">
        <v>70</v>
      </c>
      <c r="I7" s="40"/>
      <c r="J7" s="40"/>
    </row>
    <row r="8" spans="1:10" ht="66" hidden="1" customHeight="1" x14ac:dyDescent="0.35">
      <c r="A8" s="31" t="s">
        <v>71</v>
      </c>
      <c r="B8" s="31" t="s">
        <v>72</v>
      </c>
      <c r="C8" s="29" t="s">
        <v>73</v>
      </c>
      <c r="D8" s="29" t="s">
        <v>74</v>
      </c>
      <c r="E8" s="29" t="s">
        <v>75</v>
      </c>
      <c r="F8" s="29" t="s">
        <v>76</v>
      </c>
      <c r="G8" s="29" t="s">
        <v>77</v>
      </c>
      <c r="H8" s="29" t="s">
        <v>78</v>
      </c>
      <c r="I8" s="29" t="s">
        <v>79</v>
      </c>
      <c r="J8" s="29" t="s">
        <v>80</v>
      </c>
    </row>
    <row r="9" spans="1:10" ht="23.25" x14ac:dyDescent="0.35">
      <c r="A9" s="16" t="s">
        <v>81</v>
      </c>
      <c r="B9" s="17">
        <v>19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</row>
    <row r="10" spans="1:10" ht="23.25" x14ac:dyDescent="0.35">
      <c r="A10" s="16" t="s">
        <v>82</v>
      </c>
      <c r="B10" s="17">
        <v>19</v>
      </c>
      <c r="C10" s="17">
        <v>2</v>
      </c>
      <c r="D10" s="17">
        <v>17</v>
      </c>
      <c r="E10" s="17">
        <v>0</v>
      </c>
      <c r="F10" s="17">
        <v>0</v>
      </c>
      <c r="G10" s="17">
        <v>0</v>
      </c>
      <c r="H10" s="17">
        <v>17</v>
      </c>
      <c r="I10" s="17">
        <v>0</v>
      </c>
      <c r="J10" s="17">
        <v>19</v>
      </c>
    </row>
    <row r="11" spans="1:10" ht="23.25" x14ac:dyDescent="0.35">
      <c r="A11" s="16" t="s">
        <v>83</v>
      </c>
      <c r="B11" s="17">
        <v>1228</v>
      </c>
      <c r="C11" s="17">
        <v>0</v>
      </c>
      <c r="D11" s="17">
        <v>0</v>
      </c>
      <c r="E11" s="17">
        <v>1</v>
      </c>
      <c r="F11" s="17">
        <v>282</v>
      </c>
      <c r="G11" s="17">
        <v>117</v>
      </c>
      <c r="H11" s="17">
        <v>400</v>
      </c>
      <c r="I11" s="17">
        <v>0</v>
      </c>
      <c r="J11" s="17">
        <v>400</v>
      </c>
    </row>
    <row r="12" spans="1:10" ht="23.25" x14ac:dyDescent="0.35">
      <c r="A12" s="16" t="s">
        <v>84</v>
      </c>
      <c r="B12" s="17">
        <v>2874</v>
      </c>
      <c r="C12" s="17">
        <v>37</v>
      </c>
      <c r="D12" s="17">
        <v>49</v>
      </c>
      <c r="E12" s="17">
        <v>206</v>
      </c>
      <c r="F12" s="17">
        <v>74</v>
      </c>
      <c r="G12" s="17">
        <v>0</v>
      </c>
      <c r="H12" s="17">
        <v>329</v>
      </c>
      <c r="I12" s="17">
        <v>391</v>
      </c>
      <c r="J12" s="17">
        <v>757</v>
      </c>
    </row>
    <row r="13" spans="1:10" ht="23.25" x14ac:dyDescent="0.35">
      <c r="A13" s="16" t="s">
        <v>85</v>
      </c>
      <c r="B13" s="17">
        <v>615</v>
      </c>
      <c r="C13" s="17">
        <v>10</v>
      </c>
      <c r="D13" s="17">
        <v>35</v>
      </c>
      <c r="E13" s="17">
        <v>200</v>
      </c>
      <c r="F13" s="17">
        <v>67</v>
      </c>
      <c r="G13" s="17">
        <v>22</v>
      </c>
      <c r="H13" s="17">
        <v>324</v>
      </c>
      <c r="I13" s="17">
        <v>0</v>
      </c>
      <c r="J13" s="17">
        <v>334</v>
      </c>
    </row>
    <row r="14" spans="1:10" ht="23.25" x14ac:dyDescent="0.35">
      <c r="A14" s="16" t="s">
        <v>86</v>
      </c>
      <c r="B14" s="17">
        <v>31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</row>
    <row r="15" spans="1:10" ht="23.25" x14ac:dyDescent="0.35">
      <c r="A15" s="16" t="s">
        <v>87</v>
      </c>
      <c r="B15" s="17">
        <v>25</v>
      </c>
      <c r="C15" s="17">
        <v>1</v>
      </c>
      <c r="D15" s="17">
        <v>7</v>
      </c>
      <c r="E15" s="17">
        <v>1</v>
      </c>
      <c r="F15" s="17">
        <v>0</v>
      </c>
      <c r="G15" s="17">
        <v>0</v>
      </c>
      <c r="H15" s="17">
        <v>8</v>
      </c>
      <c r="I15" s="17">
        <v>0</v>
      </c>
      <c r="J15" s="17">
        <v>9</v>
      </c>
    </row>
    <row r="16" spans="1:10" ht="23.25" x14ac:dyDescent="0.35">
      <c r="A16" s="16" t="s">
        <v>88</v>
      </c>
      <c r="B16" s="17">
        <v>441</v>
      </c>
      <c r="C16" s="17">
        <v>1</v>
      </c>
      <c r="D16" s="17">
        <v>104</v>
      </c>
      <c r="E16" s="17">
        <v>11</v>
      </c>
      <c r="F16" s="17">
        <v>0</v>
      </c>
      <c r="G16" s="17">
        <v>0</v>
      </c>
      <c r="H16" s="17">
        <v>115</v>
      </c>
      <c r="I16" s="17">
        <v>0</v>
      </c>
      <c r="J16" s="17">
        <v>116</v>
      </c>
    </row>
    <row r="17" spans="1:10" ht="23.25" x14ac:dyDescent="0.35">
      <c r="A17" s="16" t="s">
        <v>89</v>
      </c>
      <c r="B17" s="17">
        <v>23</v>
      </c>
      <c r="C17" s="17">
        <v>0</v>
      </c>
      <c r="D17" s="17">
        <v>6</v>
      </c>
      <c r="E17" s="17">
        <v>0</v>
      </c>
      <c r="F17" s="17">
        <v>0</v>
      </c>
      <c r="G17" s="17">
        <v>0</v>
      </c>
      <c r="H17" s="17">
        <v>6</v>
      </c>
      <c r="I17" s="17">
        <v>0</v>
      </c>
      <c r="J17" s="17">
        <v>6</v>
      </c>
    </row>
    <row r="18" spans="1:10" ht="23.25" x14ac:dyDescent="0.35">
      <c r="A18" s="16" t="s">
        <v>90</v>
      </c>
      <c r="B18" s="17">
        <v>1983</v>
      </c>
      <c r="C18" s="17">
        <v>5</v>
      </c>
      <c r="D18" s="17">
        <v>755</v>
      </c>
      <c r="E18" s="17">
        <v>494</v>
      </c>
      <c r="F18" s="17">
        <v>0</v>
      </c>
      <c r="G18" s="17">
        <v>0</v>
      </c>
      <c r="H18" s="17">
        <v>1249</v>
      </c>
      <c r="I18" s="17">
        <v>0</v>
      </c>
      <c r="J18" s="17">
        <v>1254</v>
      </c>
    </row>
    <row r="19" spans="1:10" ht="23.25" x14ac:dyDescent="0.35">
      <c r="A19" s="16" t="s">
        <v>91</v>
      </c>
      <c r="B19" s="17">
        <v>1092</v>
      </c>
      <c r="C19" s="17">
        <v>1</v>
      </c>
      <c r="D19" s="17">
        <v>201</v>
      </c>
      <c r="E19" s="17">
        <v>205</v>
      </c>
      <c r="F19" s="17">
        <v>0</v>
      </c>
      <c r="G19" s="17">
        <v>0</v>
      </c>
      <c r="H19" s="17">
        <v>406</v>
      </c>
      <c r="I19" s="17">
        <v>26</v>
      </c>
      <c r="J19" s="17">
        <v>433</v>
      </c>
    </row>
    <row r="20" spans="1:10" ht="23.25" x14ac:dyDescent="0.35">
      <c r="A20" s="16" t="s">
        <v>93</v>
      </c>
      <c r="B20" s="17">
        <v>13</v>
      </c>
      <c r="C20" s="17">
        <v>0</v>
      </c>
      <c r="D20" s="17">
        <v>3</v>
      </c>
      <c r="E20" s="17">
        <v>0</v>
      </c>
      <c r="F20" s="17">
        <v>0</v>
      </c>
      <c r="G20" s="17">
        <v>0</v>
      </c>
      <c r="H20" s="17">
        <v>3</v>
      </c>
      <c r="I20" s="17">
        <v>0</v>
      </c>
      <c r="J20" s="17">
        <v>3</v>
      </c>
    </row>
    <row r="21" spans="1:10" ht="23.25" x14ac:dyDescent="0.35">
      <c r="A21" s="16" t="s">
        <v>94</v>
      </c>
      <c r="B21" s="17">
        <v>5</v>
      </c>
      <c r="C21" s="17">
        <v>0</v>
      </c>
      <c r="D21" s="17">
        <v>0</v>
      </c>
      <c r="E21" s="17">
        <v>3</v>
      </c>
      <c r="F21" s="17">
        <v>0</v>
      </c>
      <c r="G21" s="17">
        <v>0</v>
      </c>
      <c r="H21" s="17">
        <v>3</v>
      </c>
      <c r="I21" s="17">
        <v>0</v>
      </c>
      <c r="J21" s="17">
        <v>3</v>
      </c>
    </row>
    <row r="22" spans="1:10" ht="23.25" x14ac:dyDescent="0.35">
      <c r="A22" s="16" t="s">
        <v>96</v>
      </c>
      <c r="B22" s="17">
        <v>23</v>
      </c>
      <c r="C22" s="17">
        <v>0</v>
      </c>
      <c r="D22" s="17">
        <v>0</v>
      </c>
      <c r="E22" s="17">
        <v>0</v>
      </c>
      <c r="F22" s="17">
        <v>0</v>
      </c>
      <c r="G22" s="17">
        <v>2</v>
      </c>
      <c r="H22" s="17">
        <v>2</v>
      </c>
      <c r="I22" s="17">
        <v>0</v>
      </c>
      <c r="J22" s="17">
        <v>2</v>
      </c>
    </row>
    <row r="23" spans="1:10" ht="23.25" x14ac:dyDescent="0.35">
      <c r="A23" s="16" t="s">
        <v>97</v>
      </c>
      <c r="B23" s="17">
        <v>1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</row>
    <row r="24" spans="1:10" ht="23.25" x14ac:dyDescent="0.35">
      <c r="A24" s="16" t="s">
        <v>98</v>
      </c>
      <c r="B24" s="17">
        <v>99</v>
      </c>
      <c r="C24" s="17">
        <v>1</v>
      </c>
      <c r="D24" s="17">
        <v>8</v>
      </c>
      <c r="E24" s="17">
        <v>3</v>
      </c>
      <c r="F24" s="17">
        <v>0</v>
      </c>
      <c r="G24" s="17">
        <v>0</v>
      </c>
      <c r="H24" s="17">
        <v>11</v>
      </c>
      <c r="I24" s="17">
        <v>0</v>
      </c>
      <c r="J24" s="17">
        <v>12</v>
      </c>
    </row>
    <row r="25" spans="1:10" ht="23.25" x14ac:dyDescent="0.35">
      <c r="A25" s="16" t="s">
        <v>99</v>
      </c>
      <c r="B25" s="17">
        <v>13</v>
      </c>
      <c r="C25" s="17">
        <v>0</v>
      </c>
      <c r="D25" s="17">
        <v>6</v>
      </c>
      <c r="E25" s="17">
        <v>7</v>
      </c>
      <c r="F25" s="17">
        <v>0</v>
      </c>
      <c r="G25" s="17">
        <v>0</v>
      </c>
      <c r="H25" s="17">
        <v>13</v>
      </c>
      <c r="I25" s="17">
        <v>0</v>
      </c>
      <c r="J25" s="17">
        <v>13</v>
      </c>
    </row>
    <row r="26" spans="1:10" ht="23.25" x14ac:dyDescent="0.35">
      <c r="A26" s="16" t="s">
        <v>100</v>
      </c>
      <c r="B26" s="17">
        <v>140</v>
      </c>
      <c r="C26" s="17">
        <v>1</v>
      </c>
      <c r="D26" s="17">
        <v>15</v>
      </c>
      <c r="E26" s="17">
        <v>0</v>
      </c>
      <c r="F26" s="17">
        <v>0</v>
      </c>
      <c r="G26" s="17">
        <v>53</v>
      </c>
      <c r="H26" s="17">
        <v>68</v>
      </c>
      <c r="I26" s="17">
        <v>0</v>
      </c>
      <c r="J26" s="17">
        <v>69</v>
      </c>
    </row>
    <row r="27" spans="1:10" ht="23.25" x14ac:dyDescent="0.35">
      <c r="A27" s="16" t="s">
        <v>101</v>
      </c>
      <c r="B27" s="17">
        <v>3284</v>
      </c>
      <c r="C27" s="17">
        <v>1</v>
      </c>
      <c r="D27" s="17">
        <v>750</v>
      </c>
      <c r="E27" s="17">
        <v>727</v>
      </c>
      <c r="F27" s="17">
        <v>0</v>
      </c>
      <c r="G27" s="17">
        <v>0</v>
      </c>
      <c r="H27" s="17">
        <v>1477</v>
      </c>
      <c r="I27" s="17">
        <v>0</v>
      </c>
      <c r="J27" s="17">
        <v>1478</v>
      </c>
    </row>
    <row r="28" spans="1:10" ht="23.25" x14ac:dyDescent="0.35">
      <c r="A28" s="16" t="s">
        <v>102</v>
      </c>
      <c r="B28" s="17">
        <v>612</v>
      </c>
      <c r="C28" s="17">
        <v>15</v>
      </c>
      <c r="D28" s="17">
        <v>77</v>
      </c>
      <c r="E28" s="17">
        <v>56</v>
      </c>
      <c r="F28" s="17">
        <v>16</v>
      </c>
      <c r="G28" s="17">
        <v>21</v>
      </c>
      <c r="H28" s="17">
        <v>170</v>
      </c>
      <c r="I28" s="17">
        <v>0</v>
      </c>
      <c r="J28" s="17">
        <v>185</v>
      </c>
    </row>
    <row r="29" spans="1:10" ht="23.25" x14ac:dyDescent="0.35">
      <c r="A29" s="16" t="s">
        <v>103</v>
      </c>
      <c r="B29" s="17">
        <v>43</v>
      </c>
      <c r="C29" s="17">
        <v>0</v>
      </c>
      <c r="D29" s="17">
        <v>14</v>
      </c>
      <c r="E29" s="17">
        <v>0</v>
      </c>
      <c r="F29" s="17">
        <v>0</v>
      </c>
      <c r="G29" s="17">
        <v>2</v>
      </c>
      <c r="H29" s="17">
        <v>16</v>
      </c>
      <c r="I29" s="17">
        <v>0</v>
      </c>
      <c r="J29" s="17">
        <v>16</v>
      </c>
    </row>
    <row r="30" spans="1:10" ht="23.25" x14ac:dyDescent="0.35">
      <c r="A30" s="16" t="s">
        <v>104</v>
      </c>
      <c r="B30" s="17">
        <v>463</v>
      </c>
      <c r="C30" s="17">
        <v>0</v>
      </c>
      <c r="D30" s="17">
        <v>29</v>
      </c>
      <c r="E30" s="17">
        <v>39</v>
      </c>
      <c r="F30" s="17">
        <v>13</v>
      </c>
      <c r="G30" s="17">
        <v>4</v>
      </c>
      <c r="H30" s="17">
        <v>85</v>
      </c>
      <c r="I30" s="17">
        <v>0</v>
      </c>
      <c r="J30" s="17">
        <v>85</v>
      </c>
    </row>
    <row r="31" spans="1:10" ht="23.25" x14ac:dyDescent="0.35">
      <c r="A31" s="16" t="s">
        <v>105</v>
      </c>
      <c r="B31" s="17">
        <v>64</v>
      </c>
      <c r="C31" s="17">
        <v>1</v>
      </c>
      <c r="D31" s="17">
        <v>41</v>
      </c>
      <c r="E31" s="17">
        <v>0</v>
      </c>
      <c r="F31" s="17">
        <v>0</v>
      </c>
      <c r="G31" s="17">
        <v>2</v>
      </c>
      <c r="H31" s="17">
        <v>43</v>
      </c>
      <c r="I31" s="17">
        <v>0</v>
      </c>
      <c r="J31" s="17">
        <v>44</v>
      </c>
    </row>
    <row r="32" spans="1:10" ht="23.25" x14ac:dyDescent="0.35">
      <c r="A32" s="16" t="s">
        <v>106</v>
      </c>
      <c r="B32" s="17">
        <v>26</v>
      </c>
      <c r="C32" s="17">
        <v>1</v>
      </c>
      <c r="D32" s="17">
        <v>7</v>
      </c>
      <c r="E32" s="17">
        <v>0</v>
      </c>
      <c r="F32" s="17">
        <v>0</v>
      </c>
      <c r="G32" s="17">
        <v>0</v>
      </c>
      <c r="H32" s="17">
        <v>7</v>
      </c>
      <c r="I32" s="17">
        <v>0</v>
      </c>
      <c r="J32" s="17">
        <v>8</v>
      </c>
    </row>
    <row r="33" spans="1:10" ht="44.25" customHeight="1" x14ac:dyDescent="0.35">
      <c r="A33" s="30" t="s">
        <v>107</v>
      </c>
      <c r="B33" s="17">
        <v>13136</v>
      </c>
      <c r="C33" s="17">
        <v>77</v>
      </c>
      <c r="D33" s="17">
        <v>2124</v>
      </c>
      <c r="E33" s="17">
        <v>1953</v>
      </c>
      <c r="F33" s="17">
        <v>452</v>
      </c>
      <c r="G33" s="17">
        <v>223</v>
      </c>
      <c r="H33" s="17">
        <v>4752</v>
      </c>
      <c r="I33" s="17">
        <v>417</v>
      </c>
      <c r="J33" s="17">
        <v>5246</v>
      </c>
    </row>
  </sheetData>
  <mergeCells count="12">
    <mergeCell ref="I6:I7"/>
    <mergeCell ref="J6:J7"/>
    <mergeCell ref="A1:J1"/>
    <mergeCell ref="A2:J2"/>
    <mergeCell ref="A3:J3"/>
    <mergeCell ref="A4:F4"/>
    <mergeCell ref="G4:J4"/>
    <mergeCell ref="A5:A7"/>
    <mergeCell ref="B5:B7"/>
    <mergeCell ref="C5:J5"/>
    <mergeCell ref="C6:C7"/>
    <mergeCell ref="D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F48" sqref="F48:F49"/>
    </sheetView>
  </sheetViews>
  <sheetFormatPr defaultRowHeight="15" x14ac:dyDescent="0.25"/>
  <cols>
    <col min="1" max="1" width="20" customWidth="1"/>
    <col min="2" max="2" width="14.85546875" customWidth="1"/>
    <col min="3" max="4" width="15.7109375" customWidth="1"/>
    <col min="5" max="5" width="16" customWidth="1"/>
    <col min="6" max="6" width="15.85546875" customWidth="1"/>
    <col min="7" max="7" width="19.28515625" customWidth="1"/>
    <col min="8" max="8" width="19.140625" customWidth="1"/>
    <col min="9" max="9" width="17" customWidth="1"/>
    <col min="10" max="10" width="19.5703125" customWidth="1"/>
  </cols>
  <sheetData>
    <row r="1" spans="1:10" ht="23.25" x14ac:dyDescent="0.35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23.25" x14ac:dyDescent="0.35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ht="48.75" customHeight="1" x14ac:dyDescent="0.25">
      <c r="A3" s="43" t="s">
        <v>59</v>
      </c>
      <c r="B3" s="44"/>
      <c r="C3" s="44"/>
      <c r="D3" s="44"/>
      <c r="E3" s="44"/>
      <c r="F3" s="44"/>
      <c r="G3" s="44"/>
      <c r="H3" s="44"/>
      <c r="I3" s="44"/>
      <c r="J3" s="45"/>
    </row>
    <row r="4" spans="1:10" ht="23.25" x14ac:dyDescent="0.25">
      <c r="A4" s="46" t="s">
        <v>60</v>
      </c>
      <c r="B4" s="46"/>
      <c r="C4" s="46"/>
      <c r="D4" s="46"/>
      <c r="E4" s="46"/>
      <c r="F4" s="46"/>
      <c r="G4" s="47" t="s">
        <v>3</v>
      </c>
      <c r="H4" s="48"/>
      <c r="I4" s="48"/>
      <c r="J4" s="49"/>
    </row>
    <row r="5" spans="1:10" ht="23.25" x14ac:dyDescent="0.25">
      <c r="A5" s="50" t="s">
        <v>61</v>
      </c>
      <c r="B5" s="53" t="s">
        <v>62</v>
      </c>
      <c r="C5" s="56" t="s">
        <v>8</v>
      </c>
      <c r="D5" s="57"/>
      <c r="E5" s="57"/>
      <c r="F5" s="57"/>
      <c r="G5" s="57"/>
      <c r="H5" s="57"/>
      <c r="I5" s="57"/>
      <c r="J5" s="58"/>
    </row>
    <row r="6" spans="1:10" ht="23.25" x14ac:dyDescent="0.25">
      <c r="A6" s="51"/>
      <c r="B6" s="54"/>
      <c r="C6" s="53" t="s">
        <v>63</v>
      </c>
      <c r="D6" s="59" t="s">
        <v>10</v>
      </c>
      <c r="E6" s="60"/>
      <c r="F6" s="60"/>
      <c r="G6" s="60"/>
      <c r="H6" s="60"/>
      <c r="I6" s="40" t="s">
        <v>64</v>
      </c>
      <c r="J6" s="40" t="s">
        <v>65</v>
      </c>
    </row>
    <row r="7" spans="1:10" ht="129.75" customHeight="1" x14ac:dyDescent="0.25">
      <c r="A7" s="52"/>
      <c r="B7" s="55"/>
      <c r="C7" s="55"/>
      <c r="D7" s="10" t="s">
        <v>66</v>
      </c>
      <c r="E7" s="10" t="s">
        <v>67</v>
      </c>
      <c r="F7" s="10" t="s">
        <v>68</v>
      </c>
      <c r="G7" s="10" t="s">
        <v>69</v>
      </c>
      <c r="H7" s="11" t="s">
        <v>70</v>
      </c>
      <c r="I7" s="40"/>
      <c r="J7" s="40"/>
    </row>
    <row r="8" spans="1:10" ht="209.25" hidden="1" x14ac:dyDescent="0.35">
      <c r="A8" s="18" t="s">
        <v>71</v>
      </c>
      <c r="B8" s="18" t="s">
        <v>72</v>
      </c>
      <c r="C8" s="12" t="s">
        <v>73</v>
      </c>
      <c r="D8" s="12" t="s">
        <v>74</v>
      </c>
      <c r="E8" s="12" t="s">
        <v>75</v>
      </c>
      <c r="F8" s="12" t="s">
        <v>76</v>
      </c>
      <c r="G8" s="12" t="s">
        <v>77</v>
      </c>
      <c r="H8" s="12" t="s">
        <v>78</v>
      </c>
      <c r="I8" s="12" t="s">
        <v>79</v>
      </c>
      <c r="J8" s="12" t="s">
        <v>80</v>
      </c>
    </row>
    <row r="9" spans="1:10" ht="23.25" x14ac:dyDescent="0.35">
      <c r="A9" s="13" t="s">
        <v>81</v>
      </c>
      <c r="B9" s="14">
        <v>19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</row>
    <row r="10" spans="1:10" ht="23.25" x14ac:dyDescent="0.35">
      <c r="A10" s="13" t="s">
        <v>82</v>
      </c>
      <c r="B10" s="14">
        <v>19</v>
      </c>
      <c r="C10" s="14">
        <v>2</v>
      </c>
      <c r="D10" s="14">
        <v>17</v>
      </c>
      <c r="E10" s="14">
        <v>0</v>
      </c>
      <c r="F10" s="14">
        <v>0</v>
      </c>
      <c r="G10" s="14">
        <v>0</v>
      </c>
      <c r="H10" s="14">
        <v>17</v>
      </c>
      <c r="I10" s="14">
        <v>0</v>
      </c>
      <c r="J10" s="14">
        <v>19</v>
      </c>
    </row>
    <row r="11" spans="1:10" ht="23.25" x14ac:dyDescent="0.35">
      <c r="A11" s="13" t="s">
        <v>83</v>
      </c>
      <c r="B11" s="14">
        <v>1228</v>
      </c>
      <c r="C11" s="14">
        <v>0</v>
      </c>
      <c r="D11" s="14">
        <v>0</v>
      </c>
      <c r="E11" s="14">
        <v>1</v>
      </c>
      <c r="F11" s="14">
        <v>282</v>
      </c>
      <c r="G11" s="14">
        <v>117</v>
      </c>
      <c r="H11" s="14">
        <v>400</v>
      </c>
      <c r="I11" s="14">
        <v>0</v>
      </c>
      <c r="J11" s="14">
        <v>400</v>
      </c>
    </row>
    <row r="12" spans="1:10" ht="23.25" x14ac:dyDescent="0.35">
      <c r="A12" s="13" t="s">
        <v>84</v>
      </c>
      <c r="B12" s="14">
        <v>2879</v>
      </c>
      <c r="C12" s="14">
        <v>37</v>
      </c>
      <c r="D12" s="14">
        <v>49</v>
      </c>
      <c r="E12" s="14">
        <v>206</v>
      </c>
      <c r="F12" s="14">
        <v>75</v>
      </c>
      <c r="G12" s="14">
        <v>0</v>
      </c>
      <c r="H12" s="14">
        <v>330</v>
      </c>
      <c r="I12" s="14">
        <v>391</v>
      </c>
      <c r="J12" s="14">
        <v>758</v>
      </c>
    </row>
    <row r="13" spans="1:10" ht="23.25" x14ac:dyDescent="0.35">
      <c r="A13" s="13" t="s">
        <v>85</v>
      </c>
      <c r="B13" s="14">
        <v>615</v>
      </c>
      <c r="C13" s="14">
        <v>10</v>
      </c>
      <c r="D13" s="14">
        <v>35</v>
      </c>
      <c r="E13" s="14">
        <v>200</v>
      </c>
      <c r="F13" s="14">
        <v>67</v>
      </c>
      <c r="G13" s="14">
        <v>22</v>
      </c>
      <c r="H13" s="14">
        <v>324</v>
      </c>
      <c r="I13" s="14">
        <v>0</v>
      </c>
      <c r="J13" s="14">
        <v>334</v>
      </c>
    </row>
    <row r="14" spans="1:10" ht="23.25" x14ac:dyDescent="0.35">
      <c r="A14" s="13" t="s">
        <v>86</v>
      </c>
      <c r="B14" s="14">
        <v>31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</row>
    <row r="15" spans="1:10" ht="23.25" x14ac:dyDescent="0.35">
      <c r="A15" s="13" t="s">
        <v>87</v>
      </c>
      <c r="B15" s="14">
        <v>26</v>
      </c>
      <c r="C15" s="14">
        <v>1</v>
      </c>
      <c r="D15" s="14">
        <v>7</v>
      </c>
      <c r="E15" s="15">
        <v>1</v>
      </c>
      <c r="F15" s="14">
        <v>0</v>
      </c>
      <c r="G15" s="14">
        <v>0</v>
      </c>
      <c r="H15" s="14">
        <v>8</v>
      </c>
      <c r="I15" s="14">
        <v>0</v>
      </c>
      <c r="J15" s="14">
        <v>9</v>
      </c>
    </row>
    <row r="16" spans="1:10" ht="23.25" x14ac:dyDescent="0.35">
      <c r="A16" s="13" t="s">
        <v>88</v>
      </c>
      <c r="B16" s="14">
        <v>442</v>
      </c>
      <c r="C16" s="14">
        <v>1</v>
      </c>
      <c r="D16" s="14">
        <v>104</v>
      </c>
      <c r="E16" s="14">
        <v>11</v>
      </c>
      <c r="F16" s="14">
        <v>0</v>
      </c>
      <c r="G16" s="14">
        <v>0</v>
      </c>
      <c r="H16" s="14">
        <v>115</v>
      </c>
      <c r="I16" s="14">
        <v>0</v>
      </c>
      <c r="J16" s="14">
        <v>116</v>
      </c>
    </row>
    <row r="17" spans="1:10" ht="23.25" x14ac:dyDescent="0.35">
      <c r="A17" s="13" t="s">
        <v>89</v>
      </c>
      <c r="B17" s="14">
        <v>23</v>
      </c>
      <c r="C17" s="14">
        <v>0</v>
      </c>
      <c r="D17" s="14">
        <v>6</v>
      </c>
      <c r="E17" s="14">
        <v>0</v>
      </c>
      <c r="F17" s="14">
        <v>0</v>
      </c>
      <c r="G17" s="14">
        <v>0</v>
      </c>
      <c r="H17" s="14">
        <v>6</v>
      </c>
      <c r="I17" s="14">
        <v>0</v>
      </c>
      <c r="J17" s="14">
        <v>6</v>
      </c>
    </row>
    <row r="18" spans="1:10" ht="23.25" x14ac:dyDescent="0.35">
      <c r="A18" s="13" t="s">
        <v>90</v>
      </c>
      <c r="B18" s="14">
        <v>1995</v>
      </c>
      <c r="C18" s="14">
        <v>6</v>
      </c>
      <c r="D18" s="14">
        <v>764</v>
      </c>
      <c r="E18" s="14">
        <v>496</v>
      </c>
      <c r="F18" s="14">
        <v>0</v>
      </c>
      <c r="G18" s="14">
        <v>0</v>
      </c>
      <c r="H18" s="14">
        <v>1260</v>
      </c>
      <c r="I18" s="14">
        <v>0</v>
      </c>
      <c r="J18" s="14">
        <v>1266</v>
      </c>
    </row>
    <row r="19" spans="1:10" ht="23.25" x14ac:dyDescent="0.35">
      <c r="A19" s="13" t="s">
        <v>91</v>
      </c>
      <c r="B19" s="14">
        <v>1092</v>
      </c>
      <c r="C19" s="14">
        <v>1</v>
      </c>
      <c r="D19" s="14">
        <v>201</v>
      </c>
      <c r="E19" s="14">
        <v>205</v>
      </c>
      <c r="F19" s="14">
        <v>0</v>
      </c>
      <c r="G19" s="14">
        <v>0</v>
      </c>
      <c r="H19" s="14">
        <v>406</v>
      </c>
      <c r="I19" s="14">
        <v>26</v>
      </c>
      <c r="J19" s="14">
        <v>433</v>
      </c>
    </row>
    <row r="20" spans="1:10" ht="23.25" x14ac:dyDescent="0.35">
      <c r="A20" s="13" t="s">
        <v>92</v>
      </c>
      <c r="B20" s="14">
        <v>1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</row>
    <row r="21" spans="1:10" ht="23.25" x14ac:dyDescent="0.35">
      <c r="A21" s="13" t="s">
        <v>93</v>
      </c>
      <c r="B21" s="14">
        <v>13</v>
      </c>
      <c r="C21" s="14">
        <v>0</v>
      </c>
      <c r="D21" s="14">
        <v>3</v>
      </c>
      <c r="E21" s="14">
        <v>0</v>
      </c>
      <c r="F21" s="14">
        <v>0</v>
      </c>
      <c r="G21" s="14">
        <v>0</v>
      </c>
      <c r="H21" s="14">
        <v>3</v>
      </c>
      <c r="I21" s="14">
        <v>0</v>
      </c>
      <c r="J21" s="14">
        <v>3</v>
      </c>
    </row>
    <row r="22" spans="1:10" ht="23.25" x14ac:dyDescent="0.35">
      <c r="A22" s="13" t="s">
        <v>94</v>
      </c>
      <c r="B22" s="14">
        <v>6</v>
      </c>
      <c r="C22" s="14">
        <v>0</v>
      </c>
      <c r="D22" s="14">
        <v>0</v>
      </c>
      <c r="E22" s="14">
        <v>3</v>
      </c>
      <c r="F22" s="14">
        <v>0</v>
      </c>
      <c r="G22" s="14">
        <v>0</v>
      </c>
      <c r="H22" s="14">
        <v>3</v>
      </c>
      <c r="I22" s="14">
        <v>0</v>
      </c>
      <c r="J22" s="14">
        <v>3</v>
      </c>
    </row>
    <row r="23" spans="1:10" ht="23.25" x14ac:dyDescent="0.35">
      <c r="A23" s="13" t="s">
        <v>95</v>
      </c>
      <c r="B23" s="14">
        <v>4</v>
      </c>
      <c r="C23" s="14">
        <v>1</v>
      </c>
      <c r="D23" s="14">
        <v>1</v>
      </c>
      <c r="E23" s="14">
        <v>1</v>
      </c>
      <c r="F23" s="14">
        <v>0</v>
      </c>
      <c r="G23" s="14">
        <v>0</v>
      </c>
      <c r="H23" s="14">
        <v>2</v>
      </c>
      <c r="I23" s="14">
        <v>0</v>
      </c>
      <c r="J23" s="14">
        <v>3</v>
      </c>
    </row>
    <row r="24" spans="1:10" ht="23.25" x14ac:dyDescent="0.35">
      <c r="A24" s="13" t="s">
        <v>96</v>
      </c>
      <c r="B24" s="14">
        <v>23</v>
      </c>
      <c r="C24" s="14">
        <v>0</v>
      </c>
      <c r="D24" s="14">
        <v>0</v>
      </c>
      <c r="E24" s="14">
        <v>0</v>
      </c>
      <c r="F24" s="14">
        <v>0</v>
      </c>
      <c r="G24" s="14">
        <v>2</v>
      </c>
      <c r="H24" s="14">
        <v>2</v>
      </c>
      <c r="I24" s="14">
        <v>0</v>
      </c>
      <c r="J24" s="14">
        <v>2</v>
      </c>
    </row>
    <row r="25" spans="1:10" ht="23.25" x14ac:dyDescent="0.35">
      <c r="A25" s="13" t="s">
        <v>97</v>
      </c>
      <c r="B25" s="14">
        <v>1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</row>
    <row r="26" spans="1:10" ht="23.25" x14ac:dyDescent="0.35">
      <c r="A26" s="13" t="s">
        <v>98</v>
      </c>
      <c r="B26" s="14">
        <v>99</v>
      </c>
      <c r="C26" s="14">
        <v>1</v>
      </c>
      <c r="D26" s="14">
        <v>8</v>
      </c>
      <c r="E26" s="14">
        <v>3</v>
      </c>
      <c r="F26" s="14">
        <v>0</v>
      </c>
      <c r="G26" s="14">
        <v>0</v>
      </c>
      <c r="H26" s="14">
        <v>11</v>
      </c>
      <c r="I26" s="14">
        <v>0</v>
      </c>
      <c r="J26" s="14">
        <v>12</v>
      </c>
    </row>
    <row r="27" spans="1:10" ht="23.25" x14ac:dyDescent="0.35">
      <c r="A27" s="13" t="s">
        <v>99</v>
      </c>
      <c r="B27" s="14">
        <v>25</v>
      </c>
      <c r="C27" s="14">
        <v>0</v>
      </c>
      <c r="D27" s="14">
        <v>6</v>
      </c>
      <c r="E27" s="14">
        <v>7</v>
      </c>
      <c r="F27" s="14">
        <v>0</v>
      </c>
      <c r="G27" s="14">
        <v>0</v>
      </c>
      <c r="H27" s="14">
        <v>13</v>
      </c>
      <c r="I27" s="14">
        <v>0</v>
      </c>
      <c r="J27" s="14">
        <v>13</v>
      </c>
    </row>
    <row r="28" spans="1:10" ht="23.25" x14ac:dyDescent="0.35">
      <c r="A28" s="13" t="s">
        <v>100</v>
      </c>
      <c r="B28" s="14">
        <v>140</v>
      </c>
      <c r="C28" s="14">
        <v>1</v>
      </c>
      <c r="D28" s="14">
        <v>15</v>
      </c>
      <c r="E28" s="14">
        <v>0</v>
      </c>
      <c r="F28" s="14">
        <v>0</v>
      </c>
      <c r="G28" s="14">
        <v>53</v>
      </c>
      <c r="H28" s="14">
        <v>68</v>
      </c>
      <c r="I28" s="14">
        <v>0</v>
      </c>
      <c r="J28" s="14">
        <v>69</v>
      </c>
    </row>
    <row r="29" spans="1:10" ht="23.25" x14ac:dyDescent="0.35">
      <c r="A29" s="13" t="s">
        <v>101</v>
      </c>
      <c r="B29" s="14">
        <v>3291</v>
      </c>
      <c r="C29" s="14">
        <v>1</v>
      </c>
      <c r="D29" s="14">
        <v>754</v>
      </c>
      <c r="E29" s="14">
        <v>728</v>
      </c>
      <c r="F29" s="14">
        <v>0</v>
      </c>
      <c r="G29" s="14">
        <v>0</v>
      </c>
      <c r="H29" s="14">
        <v>1482</v>
      </c>
      <c r="I29" s="14">
        <v>0</v>
      </c>
      <c r="J29" s="14">
        <v>1483</v>
      </c>
    </row>
    <row r="30" spans="1:10" ht="23.25" x14ac:dyDescent="0.35">
      <c r="A30" s="13" t="s">
        <v>102</v>
      </c>
      <c r="B30" s="14">
        <v>612</v>
      </c>
      <c r="C30" s="14">
        <v>15</v>
      </c>
      <c r="D30" s="14">
        <v>77</v>
      </c>
      <c r="E30" s="14">
        <v>56</v>
      </c>
      <c r="F30" s="14">
        <v>16</v>
      </c>
      <c r="G30" s="14">
        <v>21</v>
      </c>
      <c r="H30" s="14">
        <v>170</v>
      </c>
      <c r="I30" s="14">
        <v>0</v>
      </c>
      <c r="J30" s="14">
        <v>185</v>
      </c>
    </row>
    <row r="31" spans="1:10" ht="23.25" x14ac:dyDescent="0.35">
      <c r="A31" s="13" t="s">
        <v>103</v>
      </c>
      <c r="B31" s="14">
        <v>43</v>
      </c>
      <c r="C31" s="14">
        <v>0</v>
      </c>
      <c r="D31" s="14">
        <v>14</v>
      </c>
      <c r="E31" s="14">
        <v>0</v>
      </c>
      <c r="F31" s="14">
        <v>0</v>
      </c>
      <c r="G31" s="14">
        <v>2</v>
      </c>
      <c r="H31" s="14">
        <v>16</v>
      </c>
      <c r="I31" s="14">
        <v>0</v>
      </c>
      <c r="J31" s="14">
        <v>16</v>
      </c>
    </row>
    <row r="32" spans="1:10" ht="23.25" x14ac:dyDescent="0.35">
      <c r="A32" s="13" t="s">
        <v>104</v>
      </c>
      <c r="B32" s="14">
        <v>465</v>
      </c>
      <c r="C32" s="14">
        <v>0</v>
      </c>
      <c r="D32" s="14">
        <v>29</v>
      </c>
      <c r="E32" s="14">
        <v>39</v>
      </c>
      <c r="F32" s="14">
        <v>13</v>
      </c>
      <c r="G32" s="14">
        <v>4</v>
      </c>
      <c r="H32" s="14">
        <v>85</v>
      </c>
      <c r="I32" s="14">
        <v>0</v>
      </c>
      <c r="J32" s="14">
        <v>85</v>
      </c>
    </row>
    <row r="33" spans="1:10" ht="23.25" x14ac:dyDescent="0.35">
      <c r="A33" s="13" t="s">
        <v>105</v>
      </c>
      <c r="B33" s="14">
        <v>65</v>
      </c>
      <c r="C33" s="14">
        <v>1</v>
      </c>
      <c r="D33" s="14">
        <v>41</v>
      </c>
      <c r="E33" s="14">
        <v>0</v>
      </c>
      <c r="F33" s="14">
        <v>0</v>
      </c>
      <c r="G33" s="14">
        <v>2</v>
      </c>
      <c r="H33" s="14">
        <v>43</v>
      </c>
      <c r="I33" s="14">
        <v>0</v>
      </c>
      <c r="J33" s="14">
        <v>44</v>
      </c>
    </row>
    <row r="34" spans="1:10" ht="23.25" x14ac:dyDescent="0.35">
      <c r="A34" s="13" t="s">
        <v>106</v>
      </c>
      <c r="B34" s="14">
        <v>26</v>
      </c>
      <c r="C34" s="14">
        <v>1</v>
      </c>
      <c r="D34" s="14">
        <v>7</v>
      </c>
      <c r="E34" s="14">
        <v>0</v>
      </c>
      <c r="F34" s="14">
        <v>0</v>
      </c>
      <c r="G34" s="14">
        <v>0</v>
      </c>
      <c r="H34" s="14">
        <v>7</v>
      </c>
      <c r="I34" s="14">
        <v>0</v>
      </c>
      <c r="J34" s="14">
        <v>8</v>
      </c>
    </row>
    <row r="35" spans="1:10" ht="23.25" x14ac:dyDescent="0.35">
      <c r="A35" s="16" t="s">
        <v>107</v>
      </c>
      <c r="B35" s="17">
        <v>13183</v>
      </c>
      <c r="C35" s="17">
        <v>79</v>
      </c>
      <c r="D35" s="17">
        <v>2138</v>
      </c>
      <c r="E35" s="17">
        <v>1957</v>
      </c>
      <c r="F35" s="17">
        <v>453</v>
      </c>
      <c r="G35" s="17">
        <v>223</v>
      </c>
      <c r="H35" s="17">
        <v>4771</v>
      </c>
      <c r="I35" s="17">
        <v>417</v>
      </c>
      <c r="J35" s="17">
        <v>5267</v>
      </c>
    </row>
  </sheetData>
  <mergeCells count="12">
    <mergeCell ref="I6:I7"/>
    <mergeCell ref="J6:J7"/>
    <mergeCell ref="A1:J1"/>
    <mergeCell ref="A2:J2"/>
    <mergeCell ref="A3:J3"/>
    <mergeCell ref="A4:F4"/>
    <mergeCell ref="G4:J4"/>
    <mergeCell ref="A5:A7"/>
    <mergeCell ref="B5:B7"/>
    <mergeCell ref="C5:J5"/>
    <mergeCell ref="C6:C7"/>
    <mergeCell ref="D6: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J35" sqref="J35"/>
    </sheetView>
  </sheetViews>
  <sheetFormatPr defaultRowHeight="15" x14ac:dyDescent="0.25"/>
  <cols>
    <col min="1" max="1" width="13.85546875" customWidth="1"/>
    <col min="2" max="2" width="20" customWidth="1"/>
    <col min="3" max="4" width="17.5703125" customWidth="1"/>
    <col min="5" max="5" width="21" customWidth="1"/>
    <col min="6" max="6" width="23" customWidth="1"/>
    <col min="7" max="7" width="22.140625" customWidth="1"/>
  </cols>
  <sheetData>
    <row r="1" spans="1:7" ht="21" x14ac:dyDescent="0.35">
      <c r="A1" s="61" t="s">
        <v>108</v>
      </c>
      <c r="B1" s="61"/>
      <c r="C1" s="61"/>
      <c r="D1" s="61"/>
      <c r="E1" s="61"/>
      <c r="F1" s="61"/>
      <c r="G1" s="61"/>
    </row>
    <row r="2" spans="1:7" ht="39" customHeight="1" x14ac:dyDescent="0.35">
      <c r="A2" s="61" t="s">
        <v>109</v>
      </c>
      <c r="B2" s="61"/>
      <c r="C2" s="61"/>
      <c r="D2" s="61"/>
      <c r="E2" s="61"/>
      <c r="F2" s="61"/>
      <c r="G2" s="61"/>
    </row>
    <row r="3" spans="1:7" ht="21" x14ac:dyDescent="0.35">
      <c r="A3" s="61" t="s">
        <v>110</v>
      </c>
      <c r="B3" s="61"/>
      <c r="C3" s="61"/>
      <c r="D3" s="61"/>
      <c r="E3" s="61"/>
      <c r="F3" s="61" t="s">
        <v>3</v>
      </c>
      <c r="G3" s="61"/>
    </row>
    <row r="4" spans="1:7" ht="105" customHeight="1" x14ac:dyDescent="0.25">
      <c r="A4" s="19" t="s">
        <v>111</v>
      </c>
      <c r="B4" s="20" t="s">
        <v>112</v>
      </c>
      <c r="C4" s="20" t="s">
        <v>113</v>
      </c>
      <c r="D4" s="20" t="s">
        <v>114</v>
      </c>
      <c r="E4" s="20" t="s">
        <v>115</v>
      </c>
      <c r="F4" s="20" t="s">
        <v>116</v>
      </c>
      <c r="G4" s="20" t="s">
        <v>117</v>
      </c>
    </row>
    <row r="5" spans="1:7" ht="42" x14ac:dyDescent="0.35">
      <c r="A5" s="21" t="s">
        <v>81</v>
      </c>
      <c r="B5" s="22">
        <v>19</v>
      </c>
      <c r="C5" s="23">
        <v>4</v>
      </c>
      <c r="D5" s="23">
        <v>3</v>
      </c>
      <c r="E5" s="23">
        <f>C5+D5</f>
        <v>7</v>
      </c>
      <c r="F5" s="23">
        <v>0</v>
      </c>
      <c r="G5" s="23">
        <f>E5-F5</f>
        <v>7</v>
      </c>
    </row>
    <row r="6" spans="1:7" ht="21" x14ac:dyDescent="0.35">
      <c r="A6" s="24" t="s">
        <v>82</v>
      </c>
      <c r="B6" s="25">
        <v>19</v>
      </c>
      <c r="C6" s="26">
        <v>18</v>
      </c>
      <c r="D6" s="26">
        <v>0</v>
      </c>
      <c r="E6" s="26">
        <f t="shared" ref="E6:E28" si="0">C6+D6</f>
        <v>18</v>
      </c>
      <c r="F6" s="26">
        <v>19</v>
      </c>
      <c r="G6" s="26">
        <f t="shared" ref="G6:G29" si="1">E6-F6</f>
        <v>-1</v>
      </c>
    </row>
    <row r="7" spans="1:7" ht="21" x14ac:dyDescent="0.35">
      <c r="A7" s="21" t="s">
        <v>83</v>
      </c>
      <c r="B7" s="22">
        <v>1228</v>
      </c>
      <c r="C7" s="23">
        <v>197</v>
      </c>
      <c r="D7" s="23">
        <v>272</v>
      </c>
      <c r="E7" s="23">
        <f t="shared" si="0"/>
        <v>469</v>
      </c>
      <c r="F7" s="23">
        <v>400</v>
      </c>
      <c r="G7" s="23">
        <f t="shared" si="1"/>
        <v>69</v>
      </c>
    </row>
    <row r="8" spans="1:7" ht="21" x14ac:dyDescent="0.35">
      <c r="A8" s="21" t="s">
        <v>84</v>
      </c>
      <c r="B8" s="22">
        <v>2874</v>
      </c>
      <c r="C8" s="23">
        <v>345</v>
      </c>
      <c r="D8" s="23">
        <v>763</v>
      </c>
      <c r="E8" s="23">
        <f t="shared" si="0"/>
        <v>1108</v>
      </c>
      <c r="F8" s="23">
        <v>757</v>
      </c>
      <c r="G8" s="23">
        <f t="shared" si="1"/>
        <v>351</v>
      </c>
    </row>
    <row r="9" spans="1:7" ht="21" x14ac:dyDescent="0.35">
      <c r="A9" s="21" t="s">
        <v>85</v>
      </c>
      <c r="B9" s="22">
        <v>615</v>
      </c>
      <c r="C9" s="23">
        <v>151</v>
      </c>
      <c r="D9" s="23">
        <v>225</v>
      </c>
      <c r="E9" s="23">
        <f t="shared" si="0"/>
        <v>376</v>
      </c>
      <c r="F9" s="23">
        <v>334</v>
      </c>
      <c r="G9" s="23">
        <f t="shared" si="1"/>
        <v>42</v>
      </c>
    </row>
    <row r="10" spans="1:7" ht="21" x14ac:dyDescent="0.35">
      <c r="A10" s="21" t="s">
        <v>86</v>
      </c>
      <c r="B10" s="22">
        <v>31</v>
      </c>
      <c r="C10" s="23">
        <v>6</v>
      </c>
      <c r="D10" s="23">
        <v>9</v>
      </c>
      <c r="E10" s="23">
        <f t="shared" si="0"/>
        <v>15</v>
      </c>
      <c r="F10" s="23">
        <v>0</v>
      </c>
      <c r="G10" s="23">
        <f t="shared" si="1"/>
        <v>15</v>
      </c>
    </row>
    <row r="11" spans="1:7" ht="42" x14ac:dyDescent="0.35">
      <c r="A11" s="24" t="s">
        <v>87</v>
      </c>
      <c r="B11" s="25">
        <v>25</v>
      </c>
      <c r="C11" s="26">
        <v>1</v>
      </c>
      <c r="D11" s="26">
        <v>5</v>
      </c>
      <c r="E11" s="26">
        <f t="shared" si="0"/>
        <v>6</v>
      </c>
      <c r="F11" s="26">
        <v>9</v>
      </c>
      <c r="G11" s="26">
        <f t="shared" si="1"/>
        <v>-3</v>
      </c>
    </row>
    <row r="12" spans="1:7" ht="21" x14ac:dyDescent="0.35">
      <c r="A12" s="21" t="s">
        <v>88</v>
      </c>
      <c r="B12" s="22">
        <v>441</v>
      </c>
      <c r="C12" s="23">
        <v>91</v>
      </c>
      <c r="D12" s="23">
        <v>158</v>
      </c>
      <c r="E12" s="23">
        <f t="shared" si="0"/>
        <v>249</v>
      </c>
      <c r="F12" s="23">
        <v>116</v>
      </c>
      <c r="G12" s="23">
        <f t="shared" si="1"/>
        <v>133</v>
      </c>
    </row>
    <row r="13" spans="1:7" ht="42" x14ac:dyDescent="0.35">
      <c r="A13" s="21" t="s">
        <v>89</v>
      </c>
      <c r="B13" s="22">
        <v>23</v>
      </c>
      <c r="C13" s="23">
        <v>0</v>
      </c>
      <c r="D13" s="23">
        <v>19</v>
      </c>
      <c r="E13" s="23">
        <f t="shared" si="0"/>
        <v>19</v>
      </c>
      <c r="F13" s="23">
        <v>6</v>
      </c>
      <c r="G13" s="23">
        <f t="shared" si="1"/>
        <v>13</v>
      </c>
    </row>
    <row r="14" spans="1:7" ht="21" x14ac:dyDescent="0.35">
      <c r="A14" s="24" t="s">
        <v>90</v>
      </c>
      <c r="B14" s="25">
        <v>1983</v>
      </c>
      <c r="C14" s="26">
        <v>341</v>
      </c>
      <c r="D14" s="26">
        <v>499</v>
      </c>
      <c r="E14" s="26">
        <f t="shared" si="0"/>
        <v>840</v>
      </c>
      <c r="F14" s="26">
        <v>1254</v>
      </c>
      <c r="G14" s="26">
        <f t="shared" si="1"/>
        <v>-414</v>
      </c>
    </row>
    <row r="15" spans="1:7" ht="21" x14ac:dyDescent="0.35">
      <c r="A15" s="21" t="s">
        <v>91</v>
      </c>
      <c r="B15" s="22">
        <v>1092</v>
      </c>
      <c r="C15" s="23">
        <v>171</v>
      </c>
      <c r="D15" s="23">
        <v>448</v>
      </c>
      <c r="E15" s="23">
        <f t="shared" si="0"/>
        <v>619</v>
      </c>
      <c r="F15" s="23">
        <v>433</v>
      </c>
      <c r="G15" s="23">
        <f t="shared" si="1"/>
        <v>186</v>
      </c>
    </row>
    <row r="16" spans="1:7" ht="21" x14ac:dyDescent="0.35">
      <c r="A16" s="21" t="s">
        <v>93</v>
      </c>
      <c r="B16" s="22">
        <v>13</v>
      </c>
      <c r="C16" s="23">
        <v>3</v>
      </c>
      <c r="D16" s="23">
        <v>10</v>
      </c>
      <c r="E16" s="23">
        <f t="shared" si="0"/>
        <v>13</v>
      </c>
      <c r="F16" s="23">
        <v>3</v>
      </c>
      <c r="G16" s="23">
        <f t="shared" si="1"/>
        <v>10</v>
      </c>
    </row>
    <row r="17" spans="1:7" ht="21" x14ac:dyDescent="0.35">
      <c r="A17" s="21" t="s">
        <v>94</v>
      </c>
      <c r="B17" s="22">
        <v>5</v>
      </c>
      <c r="C17" s="23">
        <v>5</v>
      </c>
      <c r="D17" s="23">
        <v>0</v>
      </c>
      <c r="E17" s="23">
        <f t="shared" si="0"/>
        <v>5</v>
      </c>
      <c r="F17" s="23">
        <v>3</v>
      </c>
      <c r="G17" s="23">
        <f t="shared" si="1"/>
        <v>2</v>
      </c>
    </row>
    <row r="18" spans="1:7" ht="21" x14ac:dyDescent="0.35">
      <c r="A18" s="21" t="s">
        <v>96</v>
      </c>
      <c r="B18" s="22">
        <v>23</v>
      </c>
      <c r="C18" s="23">
        <v>2</v>
      </c>
      <c r="D18" s="23">
        <v>20</v>
      </c>
      <c r="E18" s="23">
        <f t="shared" si="0"/>
        <v>22</v>
      </c>
      <c r="F18" s="23">
        <v>2</v>
      </c>
      <c r="G18" s="23">
        <f t="shared" si="1"/>
        <v>20</v>
      </c>
    </row>
    <row r="19" spans="1:7" ht="42" x14ac:dyDescent="0.35">
      <c r="A19" s="21" t="s">
        <v>97</v>
      </c>
      <c r="B19" s="22">
        <v>1</v>
      </c>
      <c r="C19" s="23">
        <v>0</v>
      </c>
      <c r="D19" s="23">
        <v>1</v>
      </c>
      <c r="E19" s="23">
        <f t="shared" si="0"/>
        <v>1</v>
      </c>
      <c r="F19" s="23">
        <v>0</v>
      </c>
      <c r="G19" s="23">
        <f t="shared" si="1"/>
        <v>1</v>
      </c>
    </row>
    <row r="20" spans="1:7" ht="21" x14ac:dyDescent="0.35">
      <c r="A20" s="21" t="s">
        <v>98</v>
      </c>
      <c r="B20" s="22">
        <v>99</v>
      </c>
      <c r="C20" s="23">
        <v>19</v>
      </c>
      <c r="D20" s="23">
        <v>43</v>
      </c>
      <c r="E20" s="23">
        <f t="shared" si="0"/>
        <v>62</v>
      </c>
      <c r="F20" s="23">
        <v>12</v>
      </c>
      <c r="G20" s="23">
        <f t="shared" si="1"/>
        <v>50</v>
      </c>
    </row>
    <row r="21" spans="1:7" ht="21" x14ac:dyDescent="0.35">
      <c r="A21" s="24" t="s">
        <v>99</v>
      </c>
      <c r="B21" s="25">
        <v>13</v>
      </c>
      <c r="C21" s="26">
        <v>4</v>
      </c>
      <c r="D21" s="26">
        <v>6</v>
      </c>
      <c r="E21" s="26">
        <f t="shared" si="0"/>
        <v>10</v>
      </c>
      <c r="F21" s="26">
        <v>13</v>
      </c>
      <c r="G21" s="26">
        <f t="shared" si="1"/>
        <v>-3</v>
      </c>
    </row>
    <row r="22" spans="1:7" ht="21" x14ac:dyDescent="0.35">
      <c r="A22" s="21" t="s">
        <v>100</v>
      </c>
      <c r="B22" s="22">
        <v>140</v>
      </c>
      <c r="C22" s="23">
        <v>1</v>
      </c>
      <c r="D22" s="23">
        <v>135</v>
      </c>
      <c r="E22" s="23">
        <f t="shared" si="0"/>
        <v>136</v>
      </c>
      <c r="F22" s="23">
        <v>69</v>
      </c>
      <c r="G22" s="23">
        <f t="shared" si="1"/>
        <v>67</v>
      </c>
    </row>
    <row r="23" spans="1:7" ht="21" x14ac:dyDescent="0.35">
      <c r="A23" s="21" t="s">
        <v>101</v>
      </c>
      <c r="B23" s="22">
        <v>3284</v>
      </c>
      <c r="C23" s="23">
        <v>459</v>
      </c>
      <c r="D23" s="23">
        <v>1113</v>
      </c>
      <c r="E23" s="23">
        <f t="shared" si="0"/>
        <v>1572</v>
      </c>
      <c r="F23" s="23">
        <v>1478</v>
      </c>
      <c r="G23" s="23">
        <f t="shared" si="1"/>
        <v>94</v>
      </c>
    </row>
    <row r="24" spans="1:7" ht="21" x14ac:dyDescent="0.35">
      <c r="A24" s="21" t="s">
        <v>102</v>
      </c>
      <c r="B24" s="22">
        <v>612</v>
      </c>
      <c r="C24" s="23">
        <v>192</v>
      </c>
      <c r="D24" s="23">
        <v>163</v>
      </c>
      <c r="E24" s="23">
        <f t="shared" si="0"/>
        <v>355</v>
      </c>
      <c r="F24" s="23">
        <v>185</v>
      </c>
      <c r="G24" s="23">
        <f t="shared" si="1"/>
        <v>170</v>
      </c>
    </row>
    <row r="25" spans="1:7" ht="21" x14ac:dyDescent="0.35">
      <c r="A25" s="21" t="s">
        <v>103</v>
      </c>
      <c r="B25" s="22">
        <v>43</v>
      </c>
      <c r="C25" s="23">
        <v>13</v>
      </c>
      <c r="D25" s="23">
        <v>23</v>
      </c>
      <c r="E25" s="23">
        <f t="shared" si="0"/>
        <v>36</v>
      </c>
      <c r="F25" s="23">
        <v>16</v>
      </c>
      <c r="G25" s="23">
        <f t="shared" si="1"/>
        <v>20</v>
      </c>
    </row>
    <row r="26" spans="1:7" ht="21" x14ac:dyDescent="0.35">
      <c r="A26" s="21" t="s">
        <v>104</v>
      </c>
      <c r="B26" s="22">
        <v>463</v>
      </c>
      <c r="C26" s="23">
        <v>80</v>
      </c>
      <c r="D26" s="23">
        <v>148</v>
      </c>
      <c r="E26" s="23">
        <f t="shared" si="0"/>
        <v>228</v>
      </c>
      <c r="F26" s="23">
        <v>85</v>
      </c>
      <c r="G26" s="23">
        <f t="shared" si="1"/>
        <v>143</v>
      </c>
    </row>
    <row r="27" spans="1:7" ht="21" x14ac:dyDescent="0.35">
      <c r="A27" s="24" t="s">
        <v>105</v>
      </c>
      <c r="B27" s="25">
        <v>64</v>
      </c>
      <c r="C27" s="26">
        <v>17</v>
      </c>
      <c r="D27" s="26">
        <v>14</v>
      </c>
      <c r="E27" s="26">
        <f t="shared" si="0"/>
        <v>31</v>
      </c>
      <c r="F27" s="26">
        <v>44</v>
      </c>
      <c r="G27" s="26">
        <f t="shared" si="1"/>
        <v>-13</v>
      </c>
    </row>
    <row r="28" spans="1:7" ht="21" x14ac:dyDescent="0.35">
      <c r="A28" s="21" t="s">
        <v>106</v>
      </c>
      <c r="B28" s="22">
        <v>26</v>
      </c>
      <c r="C28" s="23">
        <v>11</v>
      </c>
      <c r="D28" s="23">
        <v>15</v>
      </c>
      <c r="E28" s="23">
        <f t="shared" si="0"/>
        <v>26</v>
      </c>
      <c r="F28" s="23">
        <v>8</v>
      </c>
      <c r="G28" s="23">
        <f t="shared" si="1"/>
        <v>18</v>
      </c>
    </row>
    <row r="29" spans="1:7" ht="42" x14ac:dyDescent="0.35">
      <c r="A29" s="27" t="s">
        <v>107</v>
      </c>
      <c r="B29" s="28">
        <f t="shared" ref="B29:F29" si="2">SUM(B5:B28)</f>
        <v>13136</v>
      </c>
      <c r="C29" s="28">
        <f t="shared" si="2"/>
        <v>2131</v>
      </c>
      <c r="D29" s="28">
        <f t="shared" si="2"/>
        <v>4092</v>
      </c>
      <c r="E29" s="27">
        <f t="shared" si="2"/>
        <v>6223</v>
      </c>
      <c r="F29" s="28">
        <f t="shared" si="2"/>
        <v>5246</v>
      </c>
      <c r="G29" s="27">
        <f t="shared" si="1"/>
        <v>977</v>
      </c>
    </row>
    <row r="30" spans="1:7" ht="21" x14ac:dyDescent="0.35">
      <c r="A30" s="62" t="s">
        <v>118</v>
      </c>
      <c r="B30" s="63"/>
      <c r="C30" s="63"/>
      <c r="D30" s="63"/>
      <c r="E30" s="63"/>
      <c r="F30" s="63"/>
      <c r="G30" s="63"/>
    </row>
  </sheetData>
  <mergeCells count="5">
    <mergeCell ref="A1:G1"/>
    <mergeCell ref="A2:G2"/>
    <mergeCell ref="A3:E3"/>
    <mergeCell ref="F3:G3"/>
    <mergeCell ref="A30:G3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abSelected="1" zoomScaleNormal="100" workbookViewId="0">
      <selection activeCell="M13" sqref="M13"/>
    </sheetView>
  </sheetViews>
  <sheetFormatPr defaultRowHeight="15" x14ac:dyDescent="0.25"/>
  <cols>
    <col min="1" max="1" width="9.28515625" bestFit="1" customWidth="1"/>
    <col min="4" max="4" width="30" customWidth="1"/>
    <col min="5" max="13" width="11.28515625" bestFit="1" customWidth="1"/>
    <col min="14" max="14" width="12.42578125" customWidth="1"/>
    <col min="15" max="15" width="14.140625" customWidth="1"/>
  </cols>
  <sheetData>
    <row r="1" spans="1:15" x14ac:dyDescent="0.25">
      <c r="A1" s="103" t="s">
        <v>119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</row>
    <row r="2" spans="1:15" ht="29.25" customHeight="1" x14ac:dyDescent="0.25">
      <c r="A2" s="66" t="s">
        <v>120</v>
      </c>
      <c r="B2" s="67"/>
      <c r="C2" s="67"/>
      <c r="D2" s="67"/>
      <c r="E2" s="67"/>
      <c r="F2" s="67"/>
      <c r="G2" s="68" t="s">
        <v>121</v>
      </c>
      <c r="H2" s="68"/>
      <c r="I2" s="68"/>
      <c r="J2" s="68"/>
      <c r="K2" s="68"/>
      <c r="L2" s="68"/>
      <c r="M2" s="68"/>
      <c r="N2" s="69" t="s">
        <v>122</v>
      </c>
      <c r="O2" s="70" t="s">
        <v>123</v>
      </c>
    </row>
    <row r="3" spans="1:15" x14ac:dyDescent="0.25">
      <c r="A3" s="66"/>
      <c r="B3" s="67"/>
      <c r="C3" s="67"/>
      <c r="D3" s="67"/>
      <c r="E3" s="67"/>
      <c r="F3" s="67"/>
      <c r="G3" s="71" t="s">
        <v>124</v>
      </c>
      <c r="H3" s="71"/>
      <c r="I3" s="71"/>
      <c r="J3" s="71"/>
      <c r="K3" s="71"/>
      <c r="L3" s="71"/>
      <c r="M3" s="71"/>
      <c r="N3" s="69" t="s">
        <v>125</v>
      </c>
      <c r="O3" s="72" t="s">
        <v>126</v>
      </c>
    </row>
    <row r="4" spans="1:15" x14ac:dyDescent="0.25">
      <c r="A4" s="73" t="s">
        <v>174</v>
      </c>
      <c r="B4" s="74"/>
      <c r="C4" s="74"/>
      <c r="D4" s="74"/>
      <c r="E4" s="74"/>
      <c r="F4" s="74"/>
      <c r="G4" s="68" t="s">
        <v>127</v>
      </c>
      <c r="H4" s="68"/>
      <c r="I4" s="68"/>
      <c r="J4" s="68"/>
      <c r="K4" s="68"/>
      <c r="L4" s="68"/>
      <c r="M4" s="68"/>
      <c r="N4" s="75" t="s">
        <v>128</v>
      </c>
      <c r="O4" s="76"/>
    </row>
    <row r="5" spans="1:15" ht="60" x14ac:dyDescent="0.25">
      <c r="A5" s="77" t="s">
        <v>129</v>
      </c>
      <c r="B5" s="78" t="s">
        <v>130</v>
      </c>
      <c r="C5" s="78"/>
      <c r="D5" s="78"/>
      <c r="E5" s="79" t="s">
        <v>131</v>
      </c>
      <c r="F5" s="79" t="s">
        <v>132</v>
      </c>
      <c r="G5" s="79" t="s">
        <v>133</v>
      </c>
      <c r="H5" s="79" t="s">
        <v>134</v>
      </c>
      <c r="I5" s="79" t="s">
        <v>135</v>
      </c>
      <c r="J5" s="79" t="s">
        <v>136</v>
      </c>
      <c r="K5" s="79" t="s">
        <v>137</v>
      </c>
      <c r="L5" s="79" t="s">
        <v>138</v>
      </c>
      <c r="M5" s="79" t="s">
        <v>139</v>
      </c>
      <c r="N5" s="79" t="s">
        <v>140</v>
      </c>
      <c r="O5" s="79" t="s">
        <v>141</v>
      </c>
    </row>
    <row r="6" spans="1:15" x14ac:dyDescent="0.25">
      <c r="A6" s="80">
        <v>1</v>
      </c>
      <c r="B6" s="81" t="s">
        <v>142</v>
      </c>
      <c r="C6" s="81"/>
      <c r="D6" s="82"/>
      <c r="E6" s="83">
        <f>[1]PVSB!E5+[1]PSB!E5+[1]RRB!E5</f>
        <v>5713</v>
      </c>
      <c r="F6" s="83">
        <f>[1]PVSB!F5+[1]PSB!F5+[1]RRB!F5</f>
        <v>6282</v>
      </c>
      <c r="G6" s="83">
        <f>[1]PVSB!G5+[1]PSB!G5+[1]RRB!G5</f>
        <v>5727</v>
      </c>
      <c r="H6" s="83">
        <f>[1]PVSB!H5+[1]PSB!H5+[1]RRB!H5</f>
        <v>5741</v>
      </c>
      <c r="I6" s="83">
        <f>[1]PVSB!I5+[1]PSB!I5+[1]RRB!I5</f>
        <v>5804</v>
      </c>
      <c r="J6" s="83">
        <f>[1]PVSB!J5+[1]PSB!J5+[1]RRB!J5</f>
        <v>5840</v>
      </c>
      <c r="K6" s="83">
        <f>[1]PVSB!K5+[1]PSB!K5+[1]RRB!K5</f>
        <v>5909</v>
      </c>
      <c r="L6" s="83">
        <f>[1]PVSB!L5+[1]PSB!L5+[1]RRB!L5</f>
        <v>5968</v>
      </c>
      <c r="M6" s="83">
        <f>[1]PVSB!M5+[1]PSB!M5+[1]RRB!M5</f>
        <v>6014</v>
      </c>
      <c r="N6" s="83">
        <f>[1]PVSB!N5+[1]PSB!N5+[1]RRB!N5</f>
        <v>6044</v>
      </c>
      <c r="O6" s="83">
        <f>[1]PVSB!O5+[1]PSB!O5+[1]RRB!O5</f>
        <v>6096</v>
      </c>
    </row>
    <row r="7" spans="1:15" x14ac:dyDescent="0.25">
      <c r="A7" s="80">
        <v>2</v>
      </c>
      <c r="B7" s="81" t="s">
        <v>143</v>
      </c>
      <c r="C7" s="81"/>
      <c r="D7" s="82"/>
      <c r="E7" s="84">
        <f>E10+E14</f>
        <v>2084</v>
      </c>
      <c r="F7" s="84">
        <f t="shared" ref="F7:O7" si="0">F10+F14</f>
        <v>2262</v>
      </c>
      <c r="G7" s="84">
        <f t="shared" si="0"/>
        <v>2068</v>
      </c>
      <c r="H7" s="84">
        <f t="shared" si="0"/>
        <v>2082</v>
      </c>
      <c r="I7" s="84">
        <f t="shared" si="0"/>
        <v>2121</v>
      </c>
      <c r="J7" s="84">
        <f t="shared" si="0"/>
        <v>2129</v>
      </c>
      <c r="K7" s="84">
        <f t="shared" si="0"/>
        <v>2178</v>
      </c>
      <c r="L7" s="84">
        <f t="shared" si="0"/>
        <v>2215</v>
      </c>
      <c r="M7" s="84">
        <f t="shared" si="0"/>
        <v>2239</v>
      </c>
      <c r="N7" s="84">
        <f t="shared" si="0"/>
        <v>2266</v>
      </c>
      <c r="O7" s="84">
        <f t="shared" si="0"/>
        <v>2284</v>
      </c>
    </row>
    <row r="8" spans="1:15" x14ac:dyDescent="0.25">
      <c r="A8" s="80">
        <v>3</v>
      </c>
      <c r="B8" s="81" t="s">
        <v>144</v>
      </c>
      <c r="C8" s="81"/>
      <c r="D8" s="82"/>
      <c r="E8" s="83">
        <f>[1]PVSB!E7+[1]PSB!E7+[1]RRB!E7</f>
        <v>323</v>
      </c>
      <c r="F8" s="83">
        <f>[1]PVSB!F7+[1]PSB!F7+[1]RRB!F7</f>
        <v>470</v>
      </c>
      <c r="G8" s="83">
        <f>[1]PVSB!G7+[1]PSB!G7+[1]RRB!G7</f>
        <v>323</v>
      </c>
      <c r="H8" s="83">
        <f>[1]PVSB!H7+[1]PSB!H7+[1]RRB!H7</f>
        <v>334</v>
      </c>
      <c r="I8" s="83">
        <f>[1]PVSB!I7+[1]PSB!I7+[1]RRB!I7</f>
        <v>369</v>
      </c>
      <c r="J8" s="83">
        <f>[1]PVSB!J7+[1]PSB!J7+[1]RRB!J7</f>
        <v>373</v>
      </c>
      <c r="K8" s="83">
        <f>[1]PVSB!K7+[1]PSB!K7+[1]RRB!K7</f>
        <v>418</v>
      </c>
      <c r="L8" s="83">
        <f>[1]PVSB!L7+[1]PSB!L7+[1]RRB!L7</f>
        <v>449</v>
      </c>
      <c r="M8" s="83">
        <f>[1]PVSB!M7+[1]PSB!M7+[1]RRB!M7</f>
        <v>468</v>
      </c>
      <c r="N8" s="83">
        <f>[1]PVSB!N7+[1]PSB!N7+[1]RRB!N7</f>
        <v>477</v>
      </c>
      <c r="O8" s="83">
        <f>[1]PVSB!O7+[1]PSB!O7+[1]RRB!O7</f>
        <v>495</v>
      </c>
    </row>
    <row r="9" spans="1:15" x14ac:dyDescent="0.25">
      <c r="A9" s="80">
        <v>4</v>
      </c>
      <c r="B9" s="81" t="s">
        <v>145</v>
      </c>
      <c r="C9" s="81"/>
      <c r="D9" s="82"/>
      <c r="E9" s="83">
        <f>[1]PVSB!E8+[1]PSB!E8+[1]RRB!E8</f>
        <v>7667</v>
      </c>
      <c r="F9" s="83">
        <f>[1]PVSB!F8+[1]PSB!F8+[1]RRB!F8</f>
        <v>8638</v>
      </c>
      <c r="G9" s="83">
        <f>[1]PVSB!G8+[1]PSB!G8+[1]RRB!G8</f>
        <v>7769</v>
      </c>
      <c r="H9" s="83">
        <f>[1]PVSB!H8+[1]PSB!H8+[1]RRB!H8</f>
        <v>7755</v>
      </c>
      <c r="I9" s="83">
        <f>[1]PVSB!I8+[1]PSB!I8+[1]RRB!I8</f>
        <v>7979</v>
      </c>
      <c r="J9" s="83">
        <f>[1]PVSB!J8+[1]PSB!J8+[1]RRB!J8</f>
        <v>7963</v>
      </c>
      <c r="K9" s="83">
        <f>[1]PVSB!K8+[1]PSB!K8+[1]RRB!K8</f>
        <v>8052</v>
      </c>
      <c r="L9" s="83">
        <f>[1]PVSB!L8+[1]PSB!L8+[1]RRB!L8</f>
        <v>8287</v>
      </c>
      <c r="M9" s="83">
        <f>[1]PVSB!M8+[1]PSB!M8+[1]RRB!M8</f>
        <v>9417</v>
      </c>
      <c r="N9" s="83">
        <f>[1]PVSB!N8+[1]PSB!N8+[1]RRB!N8</f>
        <v>9662</v>
      </c>
      <c r="O9" s="83">
        <f>[1]PVSB!O8+[1]PSB!O8+[1]RRB!O8</f>
        <v>9748</v>
      </c>
    </row>
    <row r="10" spans="1:15" x14ac:dyDescent="0.25">
      <c r="A10" s="85">
        <v>5</v>
      </c>
      <c r="B10" s="86" t="s">
        <v>146</v>
      </c>
      <c r="C10" s="86"/>
      <c r="D10" s="82" t="s">
        <v>147</v>
      </c>
      <c r="E10" s="83">
        <f>[1]PVSB!E9+[1]PSB!E9+[1]RRB!E9</f>
        <v>1977</v>
      </c>
      <c r="F10" s="83">
        <f>[1]PVSB!F9+[1]PSB!F9+[1]RRB!F9</f>
        <v>2120</v>
      </c>
      <c r="G10" s="83">
        <f>[1]PVSB!G9+[1]PSB!G9+[1]RRB!G9</f>
        <v>1960</v>
      </c>
      <c r="H10" s="83">
        <f>[1]PVSB!H9+[1]PSB!H9+[1]RRB!H9</f>
        <v>1973</v>
      </c>
      <c r="I10" s="83">
        <f>[1]PVSB!I9+[1]PSB!I9+[1]RRB!I9</f>
        <v>2001</v>
      </c>
      <c r="J10" s="83">
        <f>[1]PVSB!J9+[1]PSB!J9+[1]RRB!J9</f>
        <v>2001</v>
      </c>
      <c r="K10" s="83">
        <f>[1]PVSB!K9+[1]PSB!K9+[1]RRB!K9</f>
        <v>2044</v>
      </c>
      <c r="L10" s="83">
        <f>[1]PVSB!L9+[1]PSB!L9+[1]RRB!L9</f>
        <v>2072</v>
      </c>
      <c r="M10" s="83">
        <f>[1]PVSB!M9+[1]PSB!M9+[1]RRB!M9</f>
        <v>2090</v>
      </c>
      <c r="N10" s="83">
        <f>[1]PVSB!N9+[1]PSB!N9+[1]RRB!N9</f>
        <v>2115</v>
      </c>
      <c r="O10" s="83">
        <f>[1]PVSB!O9+[1]PSB!O9+[1]RRB!O9</f>
        <v>2131</v>
      </c>
    </row>
    <row r="11" spans="1:15" x14ac:dyDescent="0.25">
      <c r="A11" s="87">
        <v>6</v>
      </c>
      <c r="B11" s="88"/>
      <c r="C11" s="88"/>
      <c r="D11" s="82" t="s">
        <v>148</v>
      </c>
      <c r="E11" s="83">
        <f>[1]PVSB!E10+[1]PSB!E10+[1]RRB!E10</f>
        <v>3671</v>
      </c>
      <c r="F11" s="83">
        <f>[1]PVSB!F10+[1]PSB!F10+[1]RRB!F10</f>
        <v>4186</v>
      </c>
      <c r="G11" s="83">
        <f>[1]PVSB!G10+[1]PSB!G10+[1]RRB!G10</f>
        <v>3705</v>
      </c>
      <c r="H11" s="83">
        <f>[1]PVSB!H10+[1]PSB!H10+[1]RRB!H10</f>
        <v>3705</v>
      </c>
      <c r="I11" s="83">
        <f>[1]PVSB!I10+[1]PSB!I10+[1]RRB!I10</f>
        <v>3845</v>
      </c>
      <c r="J11" s="83">
        <f>[1]PVSB!J10+[1]PSB!J10+[1]RRB!J10</f>
        <v>3860</v>
      </c>
      <c r="K11" s="83">
        <f>[1]PVSB!K10+[1]PSB!K10+[1]RRB!K10</f>
        <v>3878</v>
      </c>
      <c r="L11" s="83">
        <f>[1]PVSB!L10+[1]PSB!L10+[1]RRB!L10</f>
        <v>3904</v>
      </c>
      <c r="M11" s="83">
        <f>[1]PVSB!M10+[1]PSB!M10+[1]RRB!M10</f>
        <v>4067</v>
      </c>
      <c r="N11" s="83">
        <f>[1]PVSB!N10+[1]PSB!N10+[1]RRB!N10</f>
        <v>4046</v>
      </c>
      <c r="O11" s="83">
        <f>[1]PVSB!O10+[1]PSB!O10+[1]RRB!O10</f>
        <v>4070</v>
      </c>
    </row>
    <row r="12" spans="1:15" x14ac:dyDescent="0.25">
      <c r="A12" s="89">
        <v>7</v>
      </c>
      <c r="B12" s="90"/>
      <c r="C12" s="90"/>
      <c r="D12" s="82" t="s">
        <v>149</v>
      </c>
      <c r="E12" s="83">
        <f>[1]PVSB!E11+[1]PSB!E11+[1]RRB!E11</f>
        <v>234</v>
      </c>
      <c r="F12" s="83">
        <f>[1]PVSB!F11+[1]PSB!F11+[1]RRB!F11</f>
        <v>315</v>
      </c>
      <c r="G12" s="83">
        <f>[1]PVSB!G11+[1]PSB!G11+[1]RRB!G11</f>
        <v>17</v>
      </c>
      <c r="H12" s="83">
        <f>[1]PVSB!H11+[1]PSB!H11+[1]RRB!H11</f>
        <v>17</v>
      </c>
      <c r="I12" s="83">
        <f>[1]PVSB!I11+[1]PSB!I11+[1]RRB!I11</f>
        <v>42</v>
      </c>
      <c r="J12" s="83">
        <f>[1]PVSB!J11+[1]PSB!J11+[1]RRB!J11</f>
        <v>42</v>
      </c>
      <c r="K12" s="83">
        <f>[1]PVSB!K11+[1]PSB!K11+[1]RRB!K11</f>
        <v>42</v>
      </c>
      <c r="L12" s="83">
        <f>[1]PVSB!L11+[1]PSB!L11+[1]RRB!L11</f>
        <v>42</v>
      </c>
      <c r="M12" s="83">
        <f>[1]PVSB!M11+[1]PSB!M11+[1]RRB!M11</f>
        <v>42</v>
      </c>
      <c r="N12" s="83">
        <f>[1]PVSB!N11+[1]PSB!N11+[1]RRB!N11</f>
        <v>80</v>
      </c>
      <c r="O12" s="83">
        <f>[1]PVSB!O11+[1]PSB!O11+[1]RRB!O11</f>
        <v>92</v>
      </c>
    </row>
    <row r="13" spans="1:15" x14ac:dyDescent="0.25">
      <c r="A13" s="80">
        <v>8</v>
      </c>
      <c r="B13" s="91" t="s">
        <v>150</v>
      </c>
      <c r="C13" s="64"/>
      <c r="D13" s="65"/>
      <c r="E13" s="84">
        <f>E10+E11+E12</f>
        <v>5882</v>
      </c>
      <c r="F13" s="84">
        <f t="shared" ref="F13:O13" si="1">F10+F11+F12</f>
        <v>6621</v>
      </c>
      <c r="G13" s="84">
        <f t="shared" si="1"/>
        <v>5682</v>
      </c>
      <c r="H13" s="84">
        <f t="shared" si="1"/>
        <v>5695</v>
      </c>
      <c r="I13" s="84">
        <f t="shared" si="1"/>
        <v>5888</v>
      </c>
      <c r="J13" s="84">
        <f t="shared" si="1"/>
        <v>5903</v>
      </c>
      <c r="K13" s="84">
        <f t="shared" si="1"/>
        <v>5964</v>
      </c>
      <c r="L13" s="84">
        <f t="shared" si="1"/>
        <v>6018</v>
      </c>
      <c r="M13" s="84">
        <f t="shared" si="1"/>
        <v>6199</v>
      </c>
      <c r="N13" s="84">
        <f t="shared" si="1"/>
        <v>6241</v>
      </c>
      <c r="O13" s="84">
        <f t="shared" si="1"/>
        <v>6293</v>
      </c>
    </row>
    <row r="14" spans="1:15" x14ac:dyDescent="0.25">
      <c r="A14" s="85">
        <v>9</v>
      </c>
      <c r="B14" s="86" t="s">
        <v>151</v>
      </c>
      <c r="C14" s="86"/>
      <c r="D14" s="82" t="s">
        <v>147</v>
      </c>
      <c r="E14" s="83">
        <f>[1]PVSB!E13+[1]PSB!E13+[1]RRB!E13</f>
        <v>107</v>
      </c>
      <c r="F14" s="83">
        <f>[1]PVSB!F13+[1]PSB!F13+[1]RRB!F13</f>
        <v>142</v>
      </c>
      <c r="G14" s="83">
        <f>[1]PVSB!G13+[1]PSB!G13+[1]RRB!G13</f>
        <v>108</v>
      </c>
      <c r="H14" s="83">
        <f>[1]PVSB!H13+[1]PSB!H13+[1]RRB!H13</f>
        <v>109</v>
      </c>
      <c r="I14" s="83">
        <f>[1]PVSB!I13+[1]PSB!I13+[1]RRB!I13</f>
        <v>120</v>
      </c>
      <c r="J14" s="83">
        <f>[1]PVSB!J13+[1]PSB!J13+[1]RRB!J13</f>
        <v>128</v>
      </c>
      <c r="K14" s="83">
        <f>[1]PVSB!K13+[1]PSB!K13+[1]RRB!K13</f>
        <v>134</v>
      </c>
      <c r="L14" s="83">
        <f>[1]PVSB!L13+[1]PSB!L13+[1]RRB!L13</f>
        <v>143</v>
      </c>
      <c r="M14" s="83">
        <f>[1]PVSB!M13+[1]PSB!M13+[1]RRB!M13</f>
        <v>149</v>
      </c>
      <c r="N14" s="83">
        <f>[1]PVSB!N13+[1]PSB!N13+[1]RRB!N13</f>
        <v>151</v>
      </c>
      <c r="O14" s="83">
        <f>[1]PVSB!O13+[1]PSB!O13+[1]RRB!O13</f>
        <v>153</v>
      </c>
    </row>
    <row r="15" spans="1:15" x14ac:dyDescent="0.25">
      <c r="A15" s="87">
        <v>10</v>
      </c>
      <c r="B15" s="88"/>
      <c r="C15" s="88"/>
      <c r="D15" s="82" t="s">
        <v>148</v>
      </c>
      <c r="E15" s="83">
        <f>[1]PVSB!E14+[1]PSB!E14+[1]RRB!E14</f>
        <v>4230</v>
      </c>
      <c r="F15" s="83">
        <f>[1]PVSB!F14+[1]PSB!F14+[1]RRB!F14</f>
        <v>7938</v>
      </c>
      <c r="G15" s="83">
        <f>[1]PVSB!G14+[1]PSB!G14+[1]RRB!G14</f>
        <v>4380</v>
      </c>
      <c r="H15" s="83">
        <f>[1]PVSB!H14+[1]PSB!H14+[1]RRB!H14</f>
        <v>4501</v>
      </c>
      <c r="I15" s="83">
        <f>[1]PVSB!I14+[1]PSB!I14+[1]RRB!I14</f>
        <v>5296</v>
      </c>
      <c r="J15" s="83">
        <f>[1]PVSB!J14+[1]PSB!J14+[1]RRB!J14</f>
        <v>5400</v>
      </c>
      <c r="K15" s="83">
        <f>[1]PVSB!K14+[1]PSB!K14+[1]RRB!K14</f>
        <v>5492</v>
      </c>
      <c r="L15" s="83">
        <f>[1]PVSB!L14+[1]PSB!L14+[1]RRB!L14</f>
        <v>6075</v>
      </c>
      <c r="M15" s="83">
        <f>[1]PVSB!M14+[1]PSB!M14+[1]RRB!M14</f>
        <v>6229</v>
      </c>
      <c r="N15" s="83">
        <f>[1]PVSB!N14+[1]PSB!N14+[1]RRB!N14</f>
        <v>6206</v>
      </c>
      <c r="O15" s="83">
        <f>[1]PVSB!O14+[1]PSB!O14+[1]RRB!O14</f>
        <v>6234</v>
      </c>
    </row>
    <row r="16" spans="1:15" x14ac:dyDescent="0.25">
      <c r="A16" s="89">
        <v>11</v>
      </c>
      <c r="B16" s="90"/>
      <c r="C16" s="90"/>
      <c r="D16" s="82" t="s">
        <v>149</v>
      </c>
      <c r="E16" s="83">
        <f>[1]PVSB!E15+[1]PSB!E15+[1]RRB!E15</f>
        <v>126</v>
      </c>
      <c r="F16" s="83">
        <f>[1]PVSB!F15+[1]PSB!F15+[1]RRB!F15</f>
        <v>20</v>
      </c>
      <c r="G16" s="83">
        <f>[1]PVSB!G15+[1]PSB!G15+[1]RRB!G15</f>
        <v>0</v>
      </c>
      <c r="H16" s="83">
        <f>[1]PVSB!H15+[1]PSB!H15+[1]RRB!H15</f>
        <v>0</v>
      </c>
      <c r="I16" s="83">
        <f>[1]PVSB!I15+[1]PSB!I15+[1]RRB!I15</f>
        <v>24</v>
      </c>
      <c r="J16" s="83">
        <f>[1]PVSB!J15+[1]PSB!J15+[1]RRB!J15</f>
        <v>24</v>
      </c>
      <c r="K16" s="83">
        <f>[1]PVSB!K15+[1]PSB!K15+[1]RRB!K15</f>
        <v>24</v>
      </c>
      <c r="L16" s="83">
        <f>[1]PVSB!L15+[1]PSB!L15+[1]RRB!L15</f>
        <v>24</v>
      </c>
      <c r="M16" s="83">
        <f>[1]PVSB!M15+[1]PSB!M15+[1]RRB!M15</f>
        <v>24</v>
      </c>
      <c r="N16" s="83">
        <f>[1]PVSB!N15+[1]PSB!N15+[1]RRB!N15</f>
        <v>255</v>
      </c>
      <c r="O16" s="83">
        <f>[1]PVSB!O15+[1]PSB!O15+[1]RRB!O15</f>
        <v>391</v>
      </c>
    </row>
    <row r="17" spans="1:15" x14ac:dyDescent="0.25">
      <c r="A17" s="80">
        <v>12</v>
      </c>
      <c r="B17" s="91" t="s">
        <v>152</v>
      </c>
      <c r="C17" s="64"/>
      <c r="D17" s="65"/>
      <c r="E17" s="84">
        <f>E14+E15+E16</f>
        <v>4463</v>
      </c>
      <c r="F17" s="84">
        <f t="shared" ref="F17:O17" si="2">F14+F15+F16</f>
        <v>8100</v>
      </c>
      <c r="G17" s="84">
        <f t="shared" si="2"/>
        <v>4488</v>
      </c>
      <c r="H17" s="84">
        <f t="shared" si="2"/>
        <v>4610</v>
      </c>
      <c r="I17" s="84">
        <f t="shared" si="2"/>
        <v>5440</v>
      </c>
      <c r="J17" s="84">
        <f t="shared" si="2"/>
        <v>5552</v>
      </c>
      <c r="K17" s="84">
        <f t="shared" si="2"/>
        <v>5650</v>
      </c>
      <c r="L17" s="84">
        <f t="shared" si="2"/>
        <v>6242</v>
      </c>
      <c r="M17" s="84">
        <f t="shared" si="2"/>
        <v>6402</v>
      </c>
      <c r="N17" s="84">
        <f t="shared" si="2"/>
        <v>6612</v>
      </c>
      <c r="O17" s="84">
        <f t="shared" si="2"/>
        <v>6778</v>
      </c>
    </row>
    <row r="18" spans="1:15" x14ac:dyDescent="0.25">
      <c r="A18" s="80">
        <v>13</v>
      </c>
      <c r="B18" s="92" t="s">
        <v>153</v>
      </c>
      <c r="C18" s="92"/>
      <c r="D18" s="92"/>
      <c r="E18" s="84">
        <f>E13+E17</f>
        <v>10345</v>
      </c>
      <c r="F18" s="84">
        <f t="shared" ref="F18:O18" si="3">F13+F17</f>
        <v>14721</v>
      </c>
      <c r="G18" s="84">
        <f t="shared" si="3"/>
        <v>10170</v>
      </c>
      <c r="H18" s="84">
        <f t="shared" si="3"/>
        <v>10305</v>
      </c>
      <c r="I18" s="84">
        <f t="shared" si="3"/>
        <v>11328</v>
      </c>
      <c r="J18" s="84">
        <f t="shared" si="3"/>
        <v>11455</v>
      </c>
      <c r="K18" s="84">
        <f t="shared" si="3"/>
        <v>11614</v>
      </c>
      <c r="L18" s="84">
        <f t="shared" si="3"/>
        <v>12260</v>
      </c>
      <c r="M18" s="84">
        <f t="shared" si="3"/>
        <v>12601</v>
      </c>
      <c r="N18" s="84">
        <f t="shared" si="3"/>
        <v>12853</v>
      </c>
      <c r="O18" s="84">
        <f t="shared" si="3"/>
        <v>13071</v>
      </c>
    </row>
    <row r="19" spans="1:15" x14ac:dyDescent="0.25">
      <c r="A19" s="80">
        <v>14</v>
      </c>
      <c r="B19" s="92" t="s">
        <v>154</v>
      </c>
      <c r="C19" s="92"/>
      <c r="D19" s="92"/>
      <c r="E19" s="83">
        <f>[1]PVSB!E18+[1]PSB!E18+[1]RRB!E18</f>
        <v>501</v>
      </c>
      <c r="F19" s="83">
        <f>[1]PVSB!F18+[1]PSB!F18+[1]RRB!F18</f>
        <v>984</v>
      </c>
      <c r="G19" s="83">
        <f>[1]PVSB!G18+[1]PSB!G18+[1]RRB!G18</f>
        <v>654</v>
      </c>
      <c r="H19" s="83">
        <f>[1]PVSB!H18+[1]PSB!H18+[1]RRB!H18</f>
        <v>679</v>
      </c>
      <c r="I19" s="83">
        <f>[1]PVSB!I18+[1]PSB!I18+[1]RRB!I18</f>
        <v>719</v>
      </c>
      <c r="J19" s="83">
        <f>[1]PVSB!J18+[1]PSB!J18+[1]RRB!J18</f>
        <v>756</v>
      </c>
      <c r="K19" s="83">
        <f>[1]PVSB!K18+[1]PSB!K18+[1]RRB!K18</f>
        <v>768</v>
      </c>
      <c r="L19" s="83">
        <f>[1]PVSB!L18+[1]PSB!L18+[1]RRB!L18</f>
        <v>890</v>
      </c>
      <c r="M19" s="83">
        <f>[1]PVSB!M18+[1]PSB!M18+[1]RRB!M18</f>
        <v>2011</v>
      </c>
      <c r="N19" s="83">
        <f>[1]PVSB!N18+[1]PSB!N18+[1]RRB!N18</f>
        <v>2082</v>
      </c>
      <c r="O19" s="83">
        <f>[1]PVSB!O18+[1]PSB!O18+[1]RRB!O18</f>
        <v>2108</v>
      </c>
    </row>
    <row r="20" spans="1:15" x14ac:dyDescent="0.25">
      <c r="A20" s="85">
        <v>15</v>
      </c>
      <c r="B20" s="93" t="s">
        <v>155</v>
      </c>
      <c r="C20" s="93"/>
      <c r="D20" s="82" t="s">
        <v>156</v>
      </c>
      <c r="E20" s="83">
        <f>[1]PVSB!E19+[1]PSB!E19+[1]RRB!E19</f>
        <v>3310891</v>
      </c>
      <c r="F20" s="83">
        <f>[1]PVSB!F19+[1]PSB!F19+[1]RRB!F19</f>
        <v>4892707.0609999998</v>
      </c>
      <c r="G20" s="83">
        <f>[1]PVSB!G19+[1]PSB!G19+[1]RRB!G19</f>
        <v>2876977</v>
      </c>
      <c r="H20" s="83">
        <f>[1]PVSB!H19+[1]PSB!H19+[1]RRB!H19</f>
        <v>3592280</v>
      </c>
      <c r="I20" s="83">
        <f>[1]PVSB!I19+[1]PSB!I19+[1]RRB!I19</f>
        <v>3735330</v>
      </c>
      <c r="J20" s="83">
        <f>[1]PVSB!J19+[1]PSB!J19+[1]RRB!J19</f>
        <v>4039354</v>
      </c>
      <c r="K20" s="83">
        <f>[1]PVSB!K19+[1]PSB!K19+[1]RRB!K19</f>
        <v>4312400</v>
      </c>
      <c r="L20" s="83">
        <f>[1]PVSB!L19+[1]PSB!L19+[1]RRB!L19</f>
        <v>4597988</v>
      </c>
      <c r="M20" s="83">
        <f>[1]PVSB!M19+[1]PSB!M19+[1]RRB!M19</f>
        <v>4815496</v>
      </c>
      <c r="N20" s="83">
        <f>[1]PVSB!N19+[1]PSB!N19+[1]RRB!N19</f>
        <v>4945403</v>
      </c>
      <c r="O20" s="83">
        <f>[1]PVSB!O19+[1]PSB!O19+[1]RRB!O19</f>
        <v>5097262</v>
      </c>
    </row>
    <row r="21" spans="1:15" x14ac:dyDescent="0.25">
      <c r="A21" s="89">
        <v>16</v>
      </c>
      <c r="B21" s="94"/>
      <c r="C21" s="94"/>
      <c r="D21" s="82" t="s">
        <v>157</v>
      </c>
      <c r="E21" s="83">
        <f>[1]PVSB!E20+[1]PSB!E20+[1]RRB!E20</f>
        <v>13744409.667339999</v>
      </c>
      <c r="F21" s="83">
        <f>[1]PVSB!F20+[1]PSB!F20+[1]RRB!F20</f>
        <v>16815588.8499</v>
      </c>
      <c r="G21" s="83">
        <f>[1]PVSB!G20+[1]PSB!G20+[1]RRB!G20</f>
        <v>14079202.817609999</v>
      </c>
      <c r="H21" s="83">
        <f>[1]PVSB!H20+[1]PSB!H20+[1]RRB!H20</f>
        <v>12456431.312109999</v>
      </c>
      <c r="I21" s="83">
        <f>[1]PVSB!I20+[1]PSB!I20+[1]RRB!I20</f>
        <v>12671829.68097</v>
      </c>
      <c r="J21" s="83">
        <f>[1]PVSB!J20+[1]PSB!J20+[1]RRB!J20</f>
        <v>12644797.222000001</v>
      </c>
      <c r="K21" s="83">
        <f>[1]PVSB!K20+[1]PSB!K20+[1]RRB!K20</f>
        <v>13182525.15244</v>
      </c>
      <c r="L21" s="83">
        <f>[1]PVSB!L20+[1]PSB!L20+[1]RRB!L20</f>
        <v>14011843.65401</v>
      </c>
      <c r="M21" s="83">
        <f>[1]PVSB!M20+[1]PSB!M20+[1]RRB!M20</f>
        <v>13533974.668839999</v>
      </c>
      <c r="N21" s="83">
        <f>[1]PVSB!N20+[1]PSB!N20+[1]RRB!N20</f>
        <v>13996012.359719999</v>
      </c>
      <c r="O21" s="83">
        <f>[1]PVSB!O20+[1]PSB!O20+[1]RRB!O20</f>
        <v>15507883.164880002</v>
      </c>
    </row>
    <row r="22" spans="1:15" x14ac:dyDescent="0.25">
      <c r="A22" s="85">
        <v>17</v>
      </c>
      <c r="B22" s="93" t="s">
        <v>158</v>
      </c>
      <c r="C22" s="93"/>
      <c r="D22" s="82" t="s">
        <v>156</v>
      </c>
      <c r="E22" s="83">
        <f>[1]PVSB!E21+[1]PSB!E21+[1]RRB!E21</f>
        <v>2930249</v>
      </c>
      <c r="F22" s="83">
        <f>[1]PVSB!F21+[1]PSB!F21+[1]RRB!F21</f>
        <v>3895162.9790000003</v>
      </c>
      <c r="G22" s="83">
        <f>[1]PVSB!G21+[1]PSB!G21+[1]RRB!G21</f>
        <v>2784576</v>
      </c>
      <c r="H22" s="83">
        <f>[1]PVSB!H21+[1]PSB!H21+[1]RRB!H21</f>
        <v>2961700</v>
      </c>
      <c r="I22" s="83">
        <f>[1]PVSB!I21+[1]PSB!I21+[1]RRB!I21</f>
        <v>3025856</v>
      </c>
      <c r="J22" s="83">
        <f>[1]PVSB!J21+[1]PSB!J21+[1]RRB!J21</f>
        <v>3043347</v>
      </c>
      <c r="K22" s="83">
        <f>[1]PVSB!K21+[1]PSB!K21+[1]RRB!K21</f>
        <v>3123045</v>
      </c>
      <c r="L22" s="83">
        <f>[1]PVSB!L21+[1]PSB!L21+[1]RRB!L21</f>
        <v>3158150</v>
      </c>
      <c r="M22" s="83">
        <f>[1]PVSB!M21+[1]PSB!M21+[1]RRB!M21</f>
        <v>3209930</v>
      </c>
      <c r="N22" s="83">
        <f>[1]PVSB!N21+[1]PSB!N21+[1]RRB!N21</f>
        <v>3304875</v>
      </c>
      <c r="O22" s="83">
        <f>[1]PVSB!O21+[1]PSB!O21+[1]RRB!O21</f>
        <v>3356526</v>
      </c>
    </row>
    <row r="23" spans="1:15" x14ac:dyDescent="0.25">
      <c r="A23" s="89">
        <v>18</v>
      </c>
      <c r="B23" s="94"/>
      <c r="C23" s="94"/>
      <c r="D23" s="82" t="s">
        <v>157</v>
      </c>
      <c r="E23" s="83">
        <f>[1]PVSB!E22+[1]PSB!E22+[1]RRB!E22</f>
        <v>1364276.03</v>
      </c>
      <c r="F23" s="83">
        <f>[1]PVSB!F22+[1]PSB!F22+[1]RRB!F22</f>
        <v>1238297.5052999998</v>
      </c>
      <c r="G23" s="83">
        <f>[1]PVSB!G22+[1]PSB!G22+[1]RRB!G22</f>
        <v>1246670.53</v>
      </c>
      <c r="H23" s="83">
        <f>[1]PVSB!H22+[1]PSB!H22+[1]RRB!H22</f>
        <v>1611301.29</v>
      </c>
      <c r="I23" s="83">
        <f>[1]PVSB!I22+[1]PSB!I22+[1]RRB!I22</f>
        <v>612839.26</v>
      </c>
      <c r="J23" s="83">
        <f>[1]PVSB!J22+[1]PSB!J22+[1]RRB!J22</f>
        <v>622962.16</v>
      </c>
      <c r="K23" s="83">
        <f>[1]PVSB!K22+[1]PSB!K22+[1]RRB!K22</f>
        <v>713631.72702999995</v>
      </c>
      <c r="L23" s="83">
        <f>[1]PVSB!L22+[1]PSB!L22+[1]RRB!L22</f>
        <v>752144.00199999998</v>
      </c>
      <c r="M23" s="83">
        <f>[1]PVSB!M22+[1]PSB!M22+[1]RRB!M22</f>
        <v>769792.64099999995</v>
      </c>
      <c r="N23" s="83">
        <f>[1]PVSB!N22+[1]PSB!N22+[1]RRB!N22</f>
        <v>802192.9439999999</v>
      </c>
      <c r="O23" s="83">
        <f>[1]PVSB!O22+[1]PSB!O22+[1]RRB!O22</f>
        <v>894821.25899999996</v>
      </c>
    </row>
    <row r="24" spans="1:15" x14ac:dyDescent="0.25">
      <c r="A24" s="85">
        <v>19</v>
      </c>
      <c r="B24" s="93" t="s">
        <v>159</v>
      </c>
      <c r="C24" s="93"/>
      <c r="D24" s="82" t="s">
        <v>156</v>
      </c>
      <c r="E24" s="84">
        <f>E20+E22</f>
        <v>6241140</v>
      </c>
      <c r="F24" s="84">
        <f t="shared" ref="F24:O25" si="4">F20+F22</f>
        <v>8787870.0399999991</v>
      </c>
      <c r="G24" s="84">
        <f t="shared" si="4"/>
        <v>5661553</v>
      </c>
      <c r="H24" s="84">
        <f t="shared" si="4"/>
        <v>6553980</v>
      </c>
      <c r="I24" s="84">
        <f t="shared" si="4"/>
        <v>6761186</v>
      </c>
      <c r="J24" s="84">
        <f t="shared" si="4"/>
        <v>7082701</v>
      </c>
      <c r="K24" s="84">
        <f t="shared" si="4"/>
        <v>7435445</v>
      </c>
      <c r="L24" s="84">
        <f t="shared" si="4"/>
        <v>7756138</v>
      </c>
      <c r="M24" s="84">
        <f t="shared" si="4"/>
        <v>8025426</v>
      </c>
      <c r="N24" s="84">
        <f t="shared" si="4"/>
        <v>8250278</v>
      </c>
      <c r="O24" s="84">
        <f t="shared" si="4"/>
        <v>8453788</v>
      </c>
    </row>
    <row r="25" spans="1:15" x14ac:dyDescent="0.25">
      <c r="A25" s="89">
        <v>20</v>
      </c>
      <c r="B25" s="94"/>
      <c r="C25" s="94"/>
      <c r="D25" s="82" t="s">
        <v>157</v>
      </c>
      <c r="E25" s="84">
        <f>E21+E23</f>
        <v>15108685.697339999</v>
      </c>
      <c r="F25" s="84">
        <f t="shared" si="4"/>
        <v>18053886.3552</v>
      </c>
      <c r="G25" s="84">
        <f t="shared" si="4"/>
        <v>15325873.347609999</v>
      </c>
      <c r="H25" s="84">
        <f t="shared" si="4"/>
        <v>14067732.602109998</v>
      </c>
      <c r="I25" s="84">
        <f t="shared" si="4"/>
        <v>13284668.94097</v>
      </c>
      <c r="J25" s="84">
        <f t="shared" si="4"/>
        <v>13267759.382000001</v>
      </c>
      <c r="K25" s="84">
        <f t="shared" si="4"/>
        <v>13896156.87947</v>
      </c>
      <c r="L25" s="84">
        <f t="shared" si="4"/>
        <v>14763987.65601</v>
      </c>
      <c r="M25" s="84">
        <f t="shared" si="4"/>
        <v>14303767.309839999</v>
      </c>
      <c r="N25" s="84">
        <f t="shared" si="4"/>
        <v>14798205.303719999</v>
      </c>
      <c r="O25" s="84">
        <f t="shared" si="4"/>
        <v>16402704.423880002</v>
      </c>
    </row>
    <row r="26" spans="1:15" x14ac:dyDescent="0.25">
      <c r="A26" s="85">
        <v>21</v>
      </c>
      <c r="B26" s="93" t="s">
        <v>160</v>
      </c>
      <c r="C26" s="93"/>
      <c r="D26" s="82" t="s">
        <v>156</v>
      </c>
      <c r="E26" s="83">
        <f>[1]PVSB!E25+[1]PSB!E25+[1]RRB!E25</f>
        <v>1108391</v>
      </c>
      <c r="F26" s="83">
        <f>[1]PVSB!F25+[1]PSB!F25+[1]RRB!F25</f>
        <v>1652025.3985663999</v>
      </c>
      <c r="G26" s="83">
        <f>[1]PVSB!G25+[1]PSB!G25+[1]RRB!G25</f>
        <v>1022294</v>
      </c>
      <c r="H26" s="83">
        <f>[1]PVSB!H25+[1]PSB!H25+[1]RRB!H25</f>
        <v>1823375</v>
      </c>
      <c r="I26" s="83">
        <f>[1]PVSB!I25+[1]PSB!I25+[1]RRB!I25</f>
        <v>1867893</v>
      </c>
      <c r="J26" s="83">
        <f>[1]PVSB!J25+[1]PSB!J25+[1]RRB!J25</f>
        <v>1937462</v>
      </c>
      <c r="K26" s="83">
        <f>[1]PVSB!K25+[1]PSB!K25+[1]RRB!K25</f>
        <v>2065513</v>
      </c>
      <c r="L26" s="83">
        <f>[1]PVSB!L25+[1]PSB!L25+[1]RRB!L25</f>
        <v>2179914</v>
      </c>
      <c r="M26" s="83">
        <f>[1]PVSB!M25+[1]PSB!M25+[1]RRB!M25</f>
        <v>2285212</v>
      </c>
      <c r="N26" s="83">
        <f>[1]PVSB!N25+[1]PSB!N25+[1]RRB!N25</f>
        <v>2273380</v>
      </c>
      <c r="O26" s="83">
        <f>[1]PVSB!O25+[1]PSB!O25+[1]RRB!O25</f>
        <v>2301545</v>
      </c>
    </row>
    <row r="27" spans="1:15" x14ac:dyDescent="0.25">
      <c r="A27" s="89">
        <v>22</v>
      </c>
      <c r="B27" s="94"/>
      <c r="C27" s="94"/>
      <c r="D27" s="82" t="s">
        <v>157</v>
      </c>
      <c r="E27" s="83">
        <f>[1]PVSB!E26+[1]PSB!E26+[1]RRB!E26</f>
        <v>648301</v>
      </c>
      <c r="F27" s="83">
        <f>[1]PVSB!F26+[1]PSB!F26+[1]RRB!F26</f>
        <v>279926.63968460797</v>
      </c>
      <c r="G27" s="83">
        <f>[1]PVSB!G26+[1]PSB!G26+[1]RRB!G26</f>
        <v>106392.5</v>
      </c>
      <c r="H27" s="83">
        <f>[1]PVSB!H26+[1]PSB!H26+[1]RRB!H26</f>
        <v>305749</v>
      </c>
      <c r="I27" s="83">
        <f>[1]PVSB!I26+[1]PSB!I26+[1]RRB!I26</f>
        <v>341891</v>
      </c>
      <c r="J27" s="83">
        <f>[1]PVSB!J26+[1]PSB!J26+[1]RRB!J26</f>
        <v>393734.88</v>
      </c>
      <c r="K27" s="83">
        <f>[1]PVSB!K26+[1]PSB!K26+[1]RRB!K26</f>
        <v>427518.35</v>
      </c>
      <c r="L27" s="83">
        <f>[1]PVSB!L26+[1]PSB!L26+[1]RRB!L26</f>
        <v>453498.5</v>
      </c>
      <c r="M27" s="83">
        <f>[1]PVSB!M26+[1]PSB!M26+[1]RRB!M26</f>
        <v>483022.5</v>
      </c>
      <c r="N27" s="83">
        <f>[1]PVSB!N26+[1]PSB!N26+[1]RRB!N26</f>
        <v>491499.75</v>
      </c>
      <c r="O27" s="83">
        <f>[1]PVSB!O26+[1]PSB!O26+[1]RRB!O26</f>
        <v>501210</v>
      </c>
    </row>
    <row r="28" spans="1:15" x14ac:dyDescent="0.25">
      <c r="A28" s="85">
        <v>23</v>
      </c>
      <c r="B28" s="93" t="s">
        <v>161</v>
      </c>
      <c r="C28" s="93"/>
      <c r="D28" s="82" t="s">
        <v>156</v>
      </c>
      <c r="E28" s="83">
        <f>[1]PVSB!E27+[1]PSB!E27+[1]RRB!E27</f>
        <v>1281751</v>
      </c>
      <c r="F28" s="83">
        <f>[1]PVSB!F27+[1]PSB!F27+[1]RRB!F27</f>
        <v>1643992.6096000001</v>
      </c>
      <c r="G28" s="83">
        <f>[1]PVSB!G27+[1]PSB!G27+[1]RRB!G27</f>
        <v>1305118</v>
      </c>
      <c r="H28" s="83">
        <f>[1]PVSB!H27+[1]PSB!H27+[1]RRB!H27</f>
        <v>1406202</v>
      </c>
      <c r="I28" s="83">
        <f>[1]PVSB!I27+[1]PSB!I27+[1]RRB!I27</f>
        <v>1442671</v>
      </c>
      <c r="J28" s="83">
        <f>[1]PVSB!J27+[1]PSB!J27+[1]RRB!J27</f>
        <v>1457869</v>
      </c>
      <c r="K28" s="83">
        <f>[1]PVSB!K27+[1]PSB!K27+[1]RRB!K27</f>
        <v>1455069</v>
      </c>
      <c r="L28" s="83">
        <f>[1]PVSB!L27+[1]PSB!L27+[1]RRB!L27</f>
        <v>1401944</v>
      </c>
      <c r="M28" s="83">
        <f>[1]PVSB!M27+[1]PSB!M27+[1]RRB!M27</f>
        <v>1491295</v>
      </c>
      <c r="N28" s="83">
        <f>[1]PVSB!N27+[1]PSB!N27+[1]RRB!N27</f>
        <v>1488984</v>
      </c>
      <c r="O28" s="83">
        <f>[1]PVSB!O27+[1]PSB!O27+[1]RRB!O27</f>
        <v>1479862</v>
      </c>
    </row>
    <row r="29" spans="1:15" x14ac:dyDescent="0.25">
      <c r="A29" s="89">
        <v>24</v>
      </c>
      <c r="B29" s="94"/>
      <c r="C29" s="94"/>
      <c r="D29" s="82" t="s">
        <v>157</v>
      </c>
      <c r="E29" s="83">
        <f>[1]PVSB!E28+[1]PSB!E28+[1]RRB!E28</f>
        <v>142756895.98995999</v>
      </c>
      <c r="F29" s="83">
        <f>[1]PVSB!F28+[1]PSB!F28+[1]RRB!F28</f>
        <v>173772083.78624001</v>
      </c>
      <c r="G29" s="83">
        <f>[1]PVSB!G28+[1]PSB!G28+[1]RRB!G28</f>
        <v>150282338.35196</v>
      </c>
      <c r="H29" s="83">
        <f>[1]PVSB!H28+[1]PSB!H28+[1]RRB!H28</f>
        <v>163343574.22846001</v>
      </c>
      <c r="I29" s="83">
        <f>[1]PVSB!I28+[1]PSB!I28+[1]RRB!I28</f>
        <v>172784002.54754999</v>
      </c>
      <c r="J29" s="83">
        <f>[1]PVSB!J28+[1]PSB!J28+[1]RRB!J28</f>
        <v>178422430.98605996</v>
      </c>
      <c r="K29" s="83">
        <f>[1]PVSB!K28+[1]PSB!K28+[1]RRB!K28</f>
        <v>176305237.20044997</v>
      </c>
      <c r="L29" s="83">
        <f>[1]PVSB!L28+[1]PSB!L28+[1]RRB!L28</f>
        <v>169335354.16211858</v>
      </c>
      <c r="M29" s="83">
        <f>[1]PVSB!M28+[1]PSB!M28+[1]RRB!M28</f>
        <v>197687026.70642</v>
      </c>
      <c r="N29" s="83">
        <f>[1]PVSB!N28+[1]PSB!N28+[1]RRB!N28</f>
        <v>187219026.68479005</v>
      </c>
      <c r="O29" s="83">
        <f>[1]PVSB!O28+[1]PSB!O28+[1]RRB!O28</f>
        <v>186252098.04500002</v>
      </c>
    </row>
    <row r="30" spans="1:15" x14ac:dyDescent="0.25">
      <c r="A30" s="85">
        <v>25</v>
      </c>
      <c r="B30" s="93" t="s">
        <v>162</v>
      </c>
      <c r="C30" s="93"/>
      <c r="D30" s="82" t="s">
        <v>156</v>
      </c>
      <c r="E30" s="83">
        <f>[1]PVSB!E29+[1]PSB!E29+[1]RRB!E29</f>
        <v>4389</v>
      </c>
      <c r="F30" s="83">
        <f>[1]PVSB!F29+[1]PSB!F29+[1]RRB!F29</f>
        <v>57613.378400000001</v>
      </c>
      <c r="G30" s="83">
        <f>[1]PVSB!G29+[1]PSB!G29+[1]RRB!G29</f>
        <v>9584</v>
      </c>
      <c r="H30" s="83">
        <f>[1]PVSB!H29+[1]PSB!H29+[1]RRB!H29</f>
        <v>10288</v>
      </c>
      <c r="I30" s="83">
        <f>[1]PVSB!I29+[1]PSB!I29+[1]RRB!I29</f>
        <v>19583</v>
      </c>
      <c r="J30" s="83">
        <f>[1]PVSB!J29+[1]PSB!J29+[1]RRB!J29</f>
        <v>24361</v>
      </c>
      <c r="K30" s="83">
        <f>[1]PVSB!K29+[1]PSB!K29+[1]RRB!K29</f>
        <v>26730</v>
      </c>
      <c r="L30" s="83">
        <f>[1]PVSB!L29+[1]PSB!L29+[1]RRB!L29</f>
        <v>25316</v>
      </c>
      <c r="M30" s="83">
        <f>[1]PVSB!M29+[1]PSB!M29+[1]RRB!M29</f>
        <v>28374</v>
      </c>
      <c r="N30" s="83">
        <f>[1]PVSB!N29+[1]PSB!N29+[1]RRB!N29</f>
        <v>28800</v>
      </c>
      <c r="O30" s="83">
        <f>[1]PVSB!O29+[1]PSB!O29+[1]RRB!O29</f>
        <v>28979</v>
      </c>
    </row>
    <row r="31" spans="1:15" x14ac:dyDescent="0.25">
      <c r="A31" s="89">
        <v>26</v>
      </c>
      <c r="B31" s="94"/>
      <c r="C31" s="94"/>
      <c r="D31" s="82" t="s">
        <v>157</v>
      </c>
      <c r="E31" s="83">
        <f>[1]PVSB!E30+[1]PSB!E30+[1]RRB!E30</f>
        <v>122196</v>
      </c>
      <c r="F31" s="83">
        <f>[1]PVSB!F30+[1]PSB!F30+[1]RRB!F30</f>
        <v>2145817.9079999998</v>
      </c>
      <c r="G31" s="83">
        <f>[1]PVSB!G30+[1]PSB!G30+[1]RRB!G30</f>
        <v>578247.78</v>
      </c>
      <c r="H31" s="83">
        <f>[1]PVSB!H30+[1]PSB!H30+[1]RRB!H30</f>
        <v>627931.78</v>
      </c>
      <c r="I31" s="83">
        <f>[1]PVSB!I30+[1]PSB!I30+[1]RRB!I30</f>
        <v>683805.18</v>
      </c>
      <c r="J31" s="83">
        <f>[1]PVSB!J30+[1]PSB!J30+[1]RRB!J30</f>
        <v>932283.98</v>
      </c>
      <c r="K31" s="83">
        <f>[1]PVSB!K30+[1]PSB!K30+[1]RRB!K30</f>
        <v>902154.21</v>
      </c>
      <c r="L31" s="83">
        <f>[1]PVSB!L30+[1]PSB!L30+[1]RRB!L30</f>
        <v>713612.18</v>
      </c>
      <c r="M31" s="83">
        <f>[1]PVSB!M30+[1]PSB!M30+[1]RRB!M30</f>
        <v>729926.06</v>
      </c>
      <c r="N31" s="83">
        <f>[1]PVSB!N30+[1]PSB!N30+[1]RRB!N30</f>
        <v>741349.06</v>
      </c>
      <c r="O31" s="83">
        <f>[1]PVSB!O30+[1]PSB!O30+[1]RRB!O30</f>
        <v>742950.06</v>
      </c>
    </row>
    <row r="32" spans="1:15" x14ac:dyDescent="0.25">
      <c r="A32" s="85">
        <v>27</v>
      </c>
      <c r="B32" s="93" t="s">
        <v>163</v>
      </c>
      <c r="C32" s="93"/>
      <c r="D32" s="82" t="s">
        <v>156</v>
      </c>
      <c r="E32" s="84">
        <f>E28+E30</f>
        <v>1286140</v>
      </c>
      <c r="F32" s="84">
        <f t="shared" ref="F32:O33" si="5">F28+F30</f>
        <v>1701605.9880000001</v>
      </c>
      <c r="G32" s="84">
        <f t="shared" si="5"/>
        <v>1314702</v>
      </c>
      <c r="H32" s="84">
        <f t="shared" si="5"/>
        <v>1416490</v>
      </c>
      <c r="I32" s="84">
        <f t="shared" si="5"/>
        <v>1462254</v>
      </c>
      <c r="J32" s="84">
        <f t="shared" si="5"/>
        <v>1482230</v>
      </c>
      <c r="K32" s="84">
        <f t="shared" si="5"/>
        <v>1481799</v>
      </c>
      <c r="L32" s="84">
        <f t="shared" si="5"/>
        <v>1427260</v>
      </c>
      <c r="M32" s="84">
        <f t="shared" si="5"/>
        <v>1519669</v>
      </c>
      <c r="N32" s="84">
        <f t="shared" si="5"/>
        <v>1517784</v>
      </c>
      <c r="O32" s="84">
        <f t="shared" si="5"/>
        <v>1508841</v>
      </c>
    </row>
    <row r="33" spans="1:15" x14ac:dyDescent="0.25">
      <c r="A33" s="89">
        <v>28</v>
      </c>
      <c r="B33" s="94"/>
      <c r="C33" s="94"/>
      <c r="D33" s="82" t="s">
        <v>157</v>
      </c>
      <c r="E33" s="84">
        <f>E29+E31</f>
        <v>142879091.98995999</v>
      </c>
      <c r="F33" s="84">
        <f t="shared" si="5"/>
        <v>175917901.69424</v>
      </c>
      <c r="G33" s="84">
        <f t="shared" si="5"/>
        <v>150860586.13196</v>
      </c>
      <c r="H33" s="84">
        <f t="shared" si="5"/>
        <v>163971506.00846002</v>
      </c>
      <c r="I33" s="84">
        <f t="shared" si="5"/>
        <v>173467807.72755</v>
      </c>
      <c r="J33" s="84">
        <f t="shared" si="5"/>
        <v>179354714.96605995</v>
      </c>
      <c r="K33" s="84">
        <f t="shared" si="5"/>
        <v>177207391.41044998</v>
      </c>
      <c r="L33" s="84">
        <f t="shared" si="5"/>
        <v>170048966.34211859</v>
      </c>
      <c r="M33" s="84">
        <f t="shared" si="5"/>
        <v>198416952.76642001</v>
      </c>
      <c r="N33" s="84">
        <f t="shared" si="5"/>
        <v>187960375.74479005</v>
      </c>
      <c r="O33" s="84">
        <f t="shared" si="5"/>
        <v>186995048.10500002</v>
      </c>
    </row>
    <row r="34" spans="1:15" x14ac:dyDescent="0.25">
      <c r="A34" s="85">
        <v>29</v>
      </c>
      <c r="B34" s="93" t="s">
        <v>164</v>
      </c>
      <c r="C34" s="93"/>
      <c r="D34" s="82" t="s">
        <v>156</v>
      </c>
      <c r="E34" s="83">
        <f>[1]PVSB!E33+[1]PSB!E33+[1]RRB!E33</f>
        <v>92205</v>
      </c>
      <c r="F34" s="83">
        <f>[1]PVSB!F33+[1]PSB!F33+[1]RRB!F33</f>
        <v>255665.568</v>
      </c>
      <c r="G34" s="83">
        <f>[1]PVSB!G33+[1]PSB!G33+[1]RRB!G33</f>
        <v>214465</v>
      </c>
      <c r="H34" s="83">
        <f>[1]PVSB!H33+[1]PSB!H33+[1]RRB!H33</f>
        <v>216014</v>
      </c>
      <c r="I34" s="83">
        <f>[1]PVSB!I33+[1]PSB!I33+[1]RRB!I33</f>
        <v>215893</v>
      </c>
      <c r="J34" s="83">
        <f>[1]PVSB!J33+[1]PSB!J33+[1]RRB!J33</f>
        <v>216697</v>
      </c>
      <c r="K34" s="83">
        <f>[1]PVSB!K33+[1]PSB!K33+[1]RRB!K33</f>
        <v>218077</v>
      </c>
      <c r="L34" s="83">
        <f>[1]PVSB!L33+[1]PSB!L33+[1]RRB!L33</f>
        <v>219894</v>
      </c>
      <c r="M34" s="83">
        <f>[1]PVSB!M33+[1]PSB!M33+[1]RRB!M33</f>
        <v>218644</v>
      </c>
      <c r="N34" s="83">
        <f>[1]PVSB!N33+[1]PSB!N33+[1]RRB!N33</f>
        <v>221118</v>
      </c>
      <c r="O34" s="83">
        <f>[1]PVSB!O33+[1]PSB!O33+[1]RRB!O33</f>
        <v>219232</v>
      </c>
    </row>
    <row r="35" spans="1:15" x14ac:dyDescent="0.25">
      <c r="A35" s="89">
        <v>30</v>
      </c>
      <c r="B35" s="94"/>
      <c r="C35" s="94"/>
      <c r="D35" s="82" t="s">
        <v>157</v>
      </c>
      <c r="E35" s="83">
        <f>[1]PVSB!E34+[1]PSB!E34+[1]RRB!E34</f>
        <v>1078627.58</v>
      </c>
      <c r="F35" s="83">
        <f>[1]PVSB!F34+[1]PSB!F34+[1]RRB!F34</f>
        <v>6642799.4068377214</v>
      </c>
      <c r="G35" s="83">
        <f>[1]PVSB!G34+[1]PSB!G34+[1]RRB!G34</f>
        <v>4738655.7439999999</v>
      </c>
      <c r="H35" s="83">
        <f>[1]PVSB!H34+[1]PSB!H34+[1]RRB!H34</f>
        <v>4953844.2139999997</v>
      </c>
      <c r="I35" s="83">
        <f>[1]PVSB!I34+[1]PSB!I34+[1]RRB!I34</f>
        <v>5171367.8130000001</v>
      </c>
      <c r="J35" s="83">
        <f>[1]PVSB!J34+[1]PSB!J34+[1]RRB!J34</f>
        <v>5411028.2899400005</v>
      </c>
      <c r="K35" s="83">
        <f>[1]PVSB!K34+[1]PSB!K34+[1]RRB!K34</f>
        <v>8613961.5600000005</v>
      </c>
      <c r="L35" s="83">
        <f>[1]PVSB!L34+[1]PSB!L34+[1]RRB!L34</f>
        <v>8762377.0599999987</v>
      </c>
      <c r="M35" s="83">
        <f>[1]PVSB!M34+[1]PSB!M34+[1]RRB!M34</f>
        <v>9523363.3000000007</v>
      </c>
      <c r="N35" s="83">
        <f>[1]PVSB!N34+[1]PSB!N34+[1]RRB!N34</f>
        <v>9801680.2899999991</v>
      </c>
      <c r="O35" s="83">
        <f>[1]PVSB!O34+[1]PSB!O34+[1]RRB!O34</f>
        <v>10199935.57</v>
      </c>
    </row>
    <row r="36" spans="1:15" x14ac:dyDescent="0.25">
      <c r="A36" s="85">
        <v>31</v>
      </c>
      <c r="B36" s="93" t="s">
        <v>165</v>
      </c>
      <c r="C36" s="93"/>
      <c r="D36" s="82" t="s">
        <v>156</v>
      </c>
      <c r="E36" s="83">
        <f>[1]PVSB!E35+[1]PSB!E35+[1]RRB!E35</f>
        <v>11100</v>
      </c>
      <c r="F36" s="83">
        <f>[1]PVSB!F35+[1]PSB!F35+[1]RRB!F35</f>
        <v>36050.5</v>
      </c>
      <c r="G36" s="83">
        <f>[1]PVSB!G35+[1]PSB!G35+[1]RRB!G35</f>
        <v>4391</v>
      </c>
      <c r="H36" s="83">
        <f>[1]PVSB!H35+[1]PSB!H35+[1]RRB!H35</f>
        <v>4386</v>
      </c>
      <c r="I36" s="83">
        <f>[1]PVSB!I35+[1]PSB!I35+[1]RRB!I35</f>
        <v>4523</v>
      </c>
      <c r="J36" s="83">
        <f>[1]PVSB!J35+[1]PSB!J35+[1]RRB!J35</f>
        <v>4573</v>
      </c>
      <c r="K36" s="83">
        <f>[1]PVSB!K35+[1]PSB!K35+[1]RRB!K35</f>
        <v>4615</v>
      </c>
      <c r="L36" s="83">
        <f>[1]PVSB!L35+[1]PSB!L35+[1]RRB!L35</f>
        <v>4748</v>
      </c>
      <c r="M36" s="83">
        <f>[1]PVSB!M35+[1]PSB!M35+[1]RRB!M35</f>
        <v>4990</v>
      </c>
      <c r="N36" s="83">
        <f>[1]PVSB!N35+[1]PSB!N35+[1]RRB!N35</f>
        <v>5333</v>
      </c>
      <c r="O36" s="83">
        <f>[1]PVSB!O35+[1]PSB!O35+[1]RRB!O35</f>
        <v>5816</v>
      </c>
    </row>
    <row r="37" spans="1:15" x14ac:dyDescent="0.25">
      <c r="A37" s="89">
        <v>32</v>
      </c>
      <c r="B37" s="94"/>
      <c r="C37" s="94"/>
      <c r="D37" s="82" t="s">
        <v>157</v>
      </c>
      <c r="E37" s="83">
        <f>[1]PVSB!E36+[1]PSB!E36+[1]RRB!E36</f>
        <v>171400</v>
      </c>
      <c r="F37" s="83">
        <f>[1]PVSB!F36+[1]PSB!F36+[1]RRB!F36</f>
        <v>346269</v>
      </c>
      <c r="G37" s="83">
        <f>[1]PVSB!G36+[1]PSB!G36+[1]RRB!G36</f>
        <v>13614</v>
      </c>
      <c r="H37" s="83">
        <f>[1]PVSB!H36+[1]PSB!H36+[1]RRB!H36</f>
        <v>13586</v>
      </c>
      <c r="I37" s="83">
        <f>[1]PVSB!I36+[1]PSB!I36+[1]RRB!I36</f>
        <v>13765</v>
      </c>
      <c r="J37" s="83">
        <f>[1]PVSB!J36+[1]PSB!J36+[1]RRB!J36</f>
        <v>14371</v>
      </c>
      <c r="K37" s="83">
        <f>[1]PVSB!K36+[1]PSB!K36+[1]RRB!K36</f>
        <v>14403</v>
      </c>
      <c r="L37" s="83">
        <f>[1]PVSB!L36+[1]PSB!L36+[1]RRB!L36</f>
        <v>16656</v>
      </c>
      <c r="M37" s="83">
        <f>[1]PVSB!M36+[1]PSB!M36+[1]RRB!M36</f>
        <v>19155.294999999998</v>
      </c>
      <c r="N37" s="83">
        <f>[1]PVSB!N36+[1]PSB!N36+[1]RRB!N36</f>
        <v>23438.396000000001</v>
      </c>
      <c r="O37" s="83">
        <f>[1]PVSB!O36+[1]PSB!O36+[1]RRB!O36</f>
        <v>30103.277999999998</v>
      </c>
    </row>
    <row r="38" spans="1:15" x14ac:dyDescent="0.25">
      <c r="A38" s="85">
        <v>33</v>
      </c>
      <c r="B38" s="93" t="s">
        <v>166</v>
      </c>
      <c r="C38" s="93"/>
      <c r="D38" s="82" t="s">
        <v>156</v>
      </c>
      <c r="E38" s="84">
        <f>E34+E36</f>
        <v>103305</v>
      </c>
      <c r="F38" s="84">
        <f t="shared" ref="F38:O39" si="6">F34+F36</f>
        <v>291716.06799999997</v>
      </c>
      <c r="G38" s="84">
        <f t="shared" si="6"/>
        <v>218856</v>
      </c>
      <c r="H38" s="84">
        <f t="shared" si="6"/>
        <v>220400</v>
      </c>
      <c r="I38" s="84">
        <f t="shared" si="6"/>
        <v>220416</v>
      </c>
      <c r="J38" s="84">
        <f t="shared" si="6"/>
        <v>221270</v>
      </c>
      <c r="K38" s="84">
        <f t="shared" si="6"/>
        <v>222692</v>
      </c>
      <c r="L38" s="84">
        <f t="shared" si="6"/>
        <v>224642</v>
      </c>
      <c r="M38" s="84">
        <f t="shared" si="6"/>
        <v>223634</v>
      </c>
      <c r="N38" s="84">
        <f t="shared" si="6"/>
        <v>226451</v>
      </c>
      <c r="O38" s="84">
        <f t="shared" si="6"/>
        <v>225048</v>
      </c>
    </row>
    <row r="39" spans="1:15" x14ac:dyDescent="0.25">
      <c r="A39" s="89">
        <v>34</v>
      </c>
      <c r="B39" s="94"/>
      <c r="C39" s="94"/>
      <c r="D39" s="82" t="s">
        <v>157</v>
      </c>
      <c r="E39" s="84">
        <f>E35+E37</f>
        <v>1250027.58</v>
      </c>
      <c r="F39" s="84">
        <f t="shared" si="6"/>
        <v>6989068.4068377214</v>
      </c>
      <c r="G39" s="84">
        <f t="shared" si="6"/>
        <v>4752269.7439999999</v>
      </c>
      <c r="H39" s="84">
        <f t="shared" si="6"/>
        <v>4967430.2139999997</v>
      </c>
      <c r="I39" s="84">
        <f t="shared" si="6"/>
        <v>5185132.8130000001</v>
      </c>
      <c r="J39" s="84">
        <f t="shared" si="6"/>
        <v>5425399.2899400005</v>
      </c>
      <c r="K39" s="84">
        <f t="shared" si="6"/>
        <v>8628364.5600000005</v>
      </c>
      <c r="L39" s="84">
        <f t="shared" si="6"/>
        <v>8779033.0599999987</v>
      </c>
      <c r="M39" s="84">
        <f t="shared" si="6"/>
        <v>9542518.5950000007</v>
      </c>
      <c r="N39" s="84">
        <f t="shared" si="6"/>
        <v>9825118.6859999988</v>
      </c>
      <c r="O39" s="84">
        <f t="shared" si="6"/>
        <v>10230038.848000001</v>
      </c>
    </row>
    <row r="40" spans="1:15" x14ac:dyDescent="0.25">
      <c r="A40" s="95">
        <v>35</v>
      </c>
      <c r="B40" s="96" t="s">
        <v>167</v>
      </c>
      <c r="C40" s="81" t="s">
        <v>168</v>
      </c>
      <c r="D40" s="82" t="s">
        <v>156</v>
      </c>
      <c r="E40" s="83">
        <f>[1]PVSB!E39+[1]PSB!E39+[1]RRB!E39</f>
        <v>3349520</v>
      </c>
      <c r="F40" s="83">
        <f>[1]PVSB!F39+[1]PSB!F39+[1]RRB!F39</f>
        <v>7698911.2000000002</v>
      </c>
      <c r="G40" s="83">
        <f>[1]PVSB!G39+[1]PSB!G39+[1]RRB!G39</f>
        <v>222495</v>
      </c>
      <c r="H40" s="83">
        <f>[1]PVSB!H39+[1]PSB!H39+[1]RRB!H39</f>
        <v>172967</v>
      </c>
      <c r="I40" s="83">
        <f>[1]PVSB!I39+[1]PSB!I39+[1]RRB!I39</f>
        <v>166959</v>
      </c>
      <c r="J40" s="83">
        <f>[1]PVSB!J39+[1]PSB!J39+[1]RRB!J39</f>
        <v>218944</v>
      </c>
      <c r="K40" s="83">
        <f>[1]PVSB!K39+[1]PSB!K39+[1]RRB!K39</f>
        <v>263483</v>
      </c>
      <c r="L40" s="83">
        <f>[1]PVSB!L39+[1]PSB!L39+[1]RRB!L39</f>
        <v>331780</v>
      </c>
      <c r="M40" s="83">
        <f>[1]PVSB!M39+[1]PSB!M39+[1]RRB!M39</f>
        <v>318954</v>
      </c>
      <c r="N40" s="83">
        <f>[1]PVSB!N39+[1]PSB!N39+[1]RRB!N39</f>
        <v>363794</v>
      </c>
      <c r="O40" s="83">
        <f>[1]PVSB!O39+[1]PSB!O39+[1]RRB!O39</f>
        <v>489009</v>
      </c>
    </row>
    <row r="41" spans="1:15" x14ac:dyDescent="0.25">
      <c r="A41" s="97">
        <v>36</v>
      </c>
      <c r="B41" s="98"/>
      <c r="C41" s="81"/>
      <c r="D41" s="82" t="s">
        <v>157</v>
      </c>
      <c r="E41" s="83">
        <f>[1]PVSB!E40+[1]PSB!E40+[1]RRB!E40</f>
        <v>916465.65999999992</v>
      </c>
      <c r="F41" s="83">
        <f>[1]PVSB!F40+[1]PSB!F40+[1]RRB!F40</f>
        <v>2596222.9378800001</v>
      </c>
      <c r="G41" s="83">
        <f>[1]PVSB!G40+[1]PSB!G40+[1]RRB!G40</f>
        <v>1388226.51</v>
      </c>
      <c r="H41" s="83">
        <f>[1]PVSB!H40+[1]PSB!H40+[1]RRB!H40</f>
        <v>735721.96</v>
      </c>
      <c r="I41" s="83">
        <f>[1]PVSB!I40+[1]PSB!I40+[1]RRB!I40</f>
        <v>874186.46</v>
      </c>
      <c r="J41" s="83">
        <f>[1]PVSB!J40+[1]PSB!J40+[1]RRB!J40</f>
        <v>948297.74999999988</v>
      </c>
      <c r="K41" s="83">
        <f>[1]PVSB!K40+[1]PSB!K40+[1]RRB!K40</f>
        <v>1325945.5999999999</v>
      </c>
      <c r="L41" s="83">
        <f>[1]PVSB!L40+[1]PSB!L40+[1]RRB!L40</f>
        <v>1351961.33</v>
      </c>
      <c r="M41" s="83">
        <f>[1]PVSB!M40+[1]PSB!M40+[1]RRB!M40</f>
        <v>1446990.91</v>
      </c>
      <c r="N41" s="83">
        <f>[1]PVSB!N40+[1]PSB!N40+[1]RRB!N40</f>
        <v>1310994.44</v>
      </c>
      <c r="O41" s="83">
        <f>[1]PVSB!O40+[1]PSB!O40+[1]RRB!O40</f>
        <v>1564172.63</v>
      </c>
    </row>
    <row r="42" spans="1:15" x14ac:dyDescent="0.25">
      <c r="A42" s="97">
        <v>37</v>
      </c>
      <c r="B42" s="98"/>
      <c r="C42" s="81" t="s">
        <v>169</v>
      </c>
      <c r="D42" s="82" t="s">
        <v>156</v>
      </c>
      <c r="E42" s="83">
        <f>[1]PVSB!E41+[1]PSB!E41+[1]RRB!E41</f>
        <v>47421</v>
      </c>
      <c r="F42" s="83">
        <f>[1]PVSB!F41+[1]PSB!F41+[1]RRB!F41</f>
        <v>761268.41760000004</v>
      </c>
      <c r="G42" s="83">
        <f>[1]PVSB!G41+[1]PSB!G41+[1]RRB!G41</f>
        <v>4554</v>
      </c>
      <c r="H42" s="83">
        <f>[1]PVSB!H41+[1]PSB!H41+[1]RRB!H41</f>
        <v>5086</v>
      </c>
      <c r="I42" s="83">
        <f>[1]PVSB!I41+[1]PSB!I41+[1]RRB!I41</f>
        <v>4469</v>
      </c>
      <c r="J42" s="83">
        <f>[1]PVSB!J41+[1]PSB!J41+[1]RRB!J41</f>
        <v>5582</v>
      </c>
      <c r="K42" s="83">
        <f>[1]PVSB!K41+[1]PSB!K41+[1]RRB!K41</f>
        <v>5836</v>
      </c>
      <c r="L42" s="83">
        <f>[1]PVSB!L41+[1]PSB!L41+[1]RRB!L41</f>
        <v>6688</v>
      </c>
      <c r="M42" s="83">
        <f>[1]PVSB!M41+[1]PSB!M41+[1]RRB!M41</f>
        <v>6241</v>
      </c>
      <c r="N42" s="83">
        <f>[1]PVSB!N41+[1]PSB!N41+[1]RRB!N41</f>
        <v>9257</v>
      </c>
      <c r="O42" s="83">
        <f>[1]PVSB!O41+[1]PSB!O41+[1]RRB!O41</f>
        <v>8566</v>
      </c>
    </row>
    <row r="43" spans="1:15" x14ac:dyDescent="0.25">
      <c r="A43" s="97">
        <v>38</v>
      </c>
      <c r="B43" s="98"/>
      <c r="C43" s="81"/>
      <c r="D43" s="82" t="s">
        <v>157</v>
      </c>
      <c r="E43" s="83">
        <f>[1]PVSB!E42+[1]PSB!E42+[1]RRB!E42</f>
        <v>22815</v>
      </c>
      <c r="F43" s="83">
        <f>[1]PVSB!F42+[1]PSB!F42+[1]RRB!F42</f>
        <v>675919.37033333303</v>
      </c>
      <c r="G43" s="83">
        <f>[1]PVSB!G42+[1]PSB!G42+[1]RRB!G42</f>
        <v>21671.25</v>
      </c>
      <c r="H43" s="83">
        <f>[1]PVSB!H42+[1]PSB!H42+[1]RRB!H42</f>
        <v>2249.9699999999998</v>
      </c>
      <c r="I43" s="83">
        <f>[1]PVSB!I42+[1]PSB!I42+[1]RRB!I42</f>
        <v>2342.11</v>
      </c>
      <c r="J43" s="83">
        <f>[1]PVSB!J42+[1]PSB!J42+[1]RRB!J42</f>
        <v>3231.06</v>
      </c>
      <c r="K43" s="83">
        <f>[1]PVSB!K42+[1]PSB!K42+[1]RRB!K42</f>
        <v>9802.15</v>
      </c>
      <c r="L43" s="83">
        <f>[1]PVSB!L42+[1]PSB!L42+[1]RRB!L42</f>
        <v>4226.26</v>
      </c>
      <c r="M43" s="83">
        <f>[1]PVSB!M42+[1]PSB!M42+[1]RRB!M42</f>
        <v>7979.6850000000004</v>
      </c>
      <c r="N43" s="83">
        <f>[1]PVSB!N42+[1]PSB!N42+[1]RRB!N42</f>
        <v>13796.269</v>
      </c>
      <c r="O43" s="83">
        <f>[1]PVSB!O42+[1]PSB!O42+[1]RRB!O42</f>
        <v>22664.055302000001</v>
      </c>
    </row>
    <row r="44" spans="1:15" x14ac:dyDescent="0.25">
      <c r="A44" s="97">
        <v>39</v>
      </c>
      <c r="B44" s="98"/>
      <c r="C44" s="81" t="s">
        <v>170</v>
      </c>
      <c r="D44" s="82" t="s">
        <v>156</v>
      </c>
      <c r="E44" s="83">
        <f>[1]PVSB!E43+[1]PSB!E43+[1]RRB!E43</f>
        <v>4311</v>
      </c>
      <c r="F44" s="83">
        <f>[1]PVSB!F43+[1]PSB!F43+[1]RRB!F43</f>
        <v>80247.390719999996</v>
      </c>
      <c r="G44" s="83">
        <f>[1]PVSB!G43+[1]PSB!G43+[1]RRB!G43</f>
        <v>191</v>
      </c>
      <c r="H44" s="83">
        <f>[1]PVSB!H43+[1]PSB!H43+[1]RRB!H43</f>
        <v>338</v>
      </c>
      <c r="I44" s="83">
        <f>[1]PVSB!I43+[1]PSB!I43+[1]RRB!I43</f>
        <v>1085</v>
      </c>
      <c r="J44" s="83">
        <f>[1]PVSB!J43+[1]PSB!J43+[1]RRB!J43</f>
        <v>1245</v>
      </c>
      <c r="K44" s="83">
        <f>[1]PVSB!K43+[1]PSB!K43+[1]RRB!K43</f>
        <v>2366</v>
      </c>
      <c r="L44" s="83">
        <f>[1]PVSB!L43+[1]PSB!L43+[1]RRB!L43</f>
        <v>1718</v>
      </c>
      <c r="M44" s="83">
        <f>[1]PVSB!M43+[1]PSB!M43+[1]RRB!M43</f>
        <v>2572</v>
      </c>
      <c r="N44" s="83">
        <f>[1]PVSB!N43+[1]PSB!N43+[1]RRB!N43</f>
        <v>2785</v>
      </c>
      <c r="O44" s="83">
        <f>[1]PVSB!O43+[1]PSB!O43+[1]RRB!O43</f>
        <v>2920</v>
      </c>
    </row>
    <row r="45" spans="1:15" x14ac:dyDescent="0.25">
      <c r="A45" s="97">
        <v>40</v>
      </c>
      <c r="B45" s="98"/>
      <c r="C45" s="81"/>
      <c r="D45" s="82" t="s">
        <v>157</v>
      </c>
      <c r="E45" s="83">
        <f>[1]PVSB!E44+[1]PSB!E44+[1]RRB!E44</f>
        <v>5480</v>
      </c>
      <c r="F45" s="83">
        <f>[1]PVSB!F44+[1]PSB!F44+[1]RRB!F44</f>
        <v>150783.42772000001</v>
      </c>
      <c r="G45" s="83">
        <f>[1]PVSB!G44+[1]PSB!G44+[1]RRB!G44</f>
        <v>175.1</v>
      </c>
      <c r="H45" s="83">
        <f>[1]PVSB!H44+[1]PSB!H44+[1]RRB!H44</f>
        <v>758.11</v>
      </c>
      <c r="I45" s="83">
        <f>[1]PVSB!I44+[1]PSB!I44+[1]RRB!I44</f>
        <v>4050.74</v>
      </c>
      <c r="J45" s="83">
        <f>[1]PVSB!J44+[1]PSB!J44+[1]RRB!J44</f>
        <v>1841.46</v>
      </c>
      <c r="K45" s="83">
        <f>[1]PVSB!K44+[1]PSB!K44+[1]RRB!K44</f>
        <v>3212.04</v>
      </c>
      <c r="L45" s="83">
        <f>[1]PVSB!L44+[1]PSB!L44+[1]RRB!L44</f>
        <v>2651.4100000000003</v>
      </c>
      <c r="M45" s="83">
        <f>[1]PVSB!M44+[1]PSB!M44+[1]RRB!M44</f>
        <v>3838.8999999999996</v>
      </c>
      <c r="N45" s="83">
        <f>[1]PVSB!N44+[1]PSB!N44+[1]RRB!N44</f>
        <v>4176.57</v>
      </c>
      <c r="O45" s="83">
        <f>[1]PVSB!O44+[1]PSB!O44+[1]RRB!O44</f>
        <v>4392.75</v>
      </c>
    </row>
    <row r="46" spans="1:15" x14ac:dyDescent="0.25">
      <c r="A46" s="97">
        <v>41</v>
      </c>
      <c r="B46" s="98"/>
      <c r="C46" s="81" t="s">
        <v>171</v>
      </c>
      <c r="D46" s="82" t="s">
        <v>156</v>
      </c>
      <c r="E46" s="83">
        <f>[1]PVSB!E45+[1]PSB!E45+[1]RRB!E45</f>
        <v>1420406</v>
      </c>
      <c r="F46" s="83">
        <f>[1]PVSB!F45+[1]PSB!F45+[1]RRB!F45</f>
        <v>4048553.39072</v>
      </c>
      <c r="G46" s="83">
        <f>[1]PVSB!G45+[1]PSB!G45+[1]RRB!G45</f>
        <v>149281</v>
      </c>
      <c r="H46" s="83">
        <f>[1]PVSB!H45+[1]PSB!H45+[1]RRB!H45</f>
        <v>213934</v>
      </c>
      <c r="I46" s="83">
        <f>[1]PVSB!I45+[1]PSB!I45+[1]RRB!I45</f>
        <v>273100</v>
      </c>
      <c r="J46" s="83">
        <f>[1]PVSB!J45+[1]PSB!J45+[1]RRB!J45</f>
        <v>253140</v>
      </c>
      <c r="K46" s="83">
        <f>[1]PVSB!K45+[1]PSB!K45+[1]RRB!K45</f>
        <v>508316</v>
      </c>
      <c r="L46" s="83">
        <f>[1]PVSB!L45+[1]PSB!L45+[1]RRB!L45</f>
        <v>600920</v>
      </c>
      <c r="M46" s="83">
        <f>[1]PVSB!M45+[1]PSB!M45+[1]RRB!M45</f>
        <v>739839</v>
      </c>
      <c r="N46" s="83">
        <f>[1]PVSB!N45+[1]PSB!N45+[1]RRB!N45</f>
        <v>812221</v>
      </c>
      <c r="O46" s="83">
        <f>[1]PVSB!O45+[1]PSB!O45+[1]RRB!O45</f>
        <v>932933</v>
      </c>
    </row>
    <row r="47" spans="1:15" x14ac:dyDescent="0.25">
      <c r="A47" s="97">
        <v>42</v>
      </c>
      <c r="B47" s="98"/>
      <c r="C47" s="81"/>
      <c r="D47" s="82" t="s">
        <v>157</v>
      </c>
      <c r="E47" s="83">
        <f>[1]PVSB!E46+[1]PSB!E46+[1]RRB!E46</f>
        <v>7568451.0800000001</v>
      </c>
      <c r="F47" s="83">
        <f>[1]PVSB!F46+[1]PSB!F46+[1]RRB!F46</f>
        <v>8555045.6175360009</v>
      </c>
      <c r="G47" s="83">
        <f>[1]PVSB!G46+[1]PSB!G46+[1]RRB!G46</f>
        <v>772272.41</v>
      </c>
      <c r="H47" s="83">
        <f>[1]PVSB!H46+[1]PSB!H46+[1]RRB!H46</f>
        <v>1134079.28</v>
      </c>
      <c r="I47" s="83">
        <f>[1]PVSB!I46+[1]PSB!I46+[1]RRB!I46</f>
        <v>1409343.62</v>
      </c>
      <c r="J47" s="83">
        <f>[1]PVSB!J46+[1]PSB!J46+[1]RRB!J46</f>
        <v>1239891.4099999999</v>
      </c>
      <c r="K47" s="83">
        <f>[1]PVSB!K46+[1]PSB!K46+[1]RRB!K46</f>
        <v>2544159.79</v>
      </c>
      <c r="L47" s="83">
        <f>[1]PVSB!L46+[1]PSB!L46+[1]RRB!L46</f>
        <v>2980157.98</v>
      </c>
      <c r="M47" s="83">
        <f>[1]PVSB!M46+[1]PSB!M46+[1]RRB!M46</f>
        <v>3619358.24</v>
      </c>
      <c r="N47" s="83">
        <f>[1]PVSB!N46+[1]PSB!N46+[1]RRB!N46</f>
        <v>4044725.64</v>
      </c>
      <c r="O47" s="83">
        <f>[1]PVSB!O46+[1]PSB!O46+[1]RRB!O46</f>
        <v>4504964.5199999996</v>
      </c>
    </row>
    <row r="48" spans="1:15" x14ac:dyDescent="0.25">
      <c r="A48" s="97">
        <v>43</v>
      </c>
      <c r="B48" s="98"/>
      <c r="C48" s="81" t="s">
        <v>172</v>
      </c>
      <c r="D48" s="82" t="s">
        <v>156</v>
      </c>
      <c r="E48" s="83">
        <f>[1]PVSB!E47+[1]PSB!E47+[1]RRB!E47</f>
        <v>827456</v>
      </c>
      <c r="F48" s="83">
        <f>[1]PVSB!F47+[1]PSB!F47+[1]RRB!F47</f>
        <v>2353361.678144</v>
      </c>
      <c r="G48" s="83">
        <f>[1]PVSB!G47+[1]PSB!G47+[1]RRB!G47</f>
        <v>21968</v>
      </c>
      <c r="H48" s="83">
        <f>[1]PVSB!H47+[1]PSB!H47+[1]RRB!H47</f>
        <v>47772</v>
      </c>
      <c r="I48" s="83">
        <f>[1]PVSB!I47+[1]PSB!I47+[1]RRB!I47</f>
        <v>2020</v>
      </c>
      <c r="J48" s="83">
        <f>[1]PVSB!J47+[1]PSB!J47+[1]RRB!J47</f>
        <v>1832</v>
      </c>
      <c r="K48" s="83">
        <f>[1]PVSB!K47+[1]PSB!K47+[1]RRB!K47</f>
        <v>1943</v>
      </c>
      <c r="L48" s="83">
        <f>[1]PVSB!L47+[1]PSB!L47+[1]RRB!L47</f>
        <v>1700</v>
      </c>
      <c r="M48" s="83">
        <f>[1]PVSB!M47+[1]PSB!M47+[1]RRB!M47</f>
        <v>1687</v>
      </c>
      <c r="N48" s="83">
        <f>[1]PVSB!N47+[1]PSB!N47+[1]RRB!N47</f>
        <v>1550</v>
      </c>
      <c r="O48" s="83">
        <f>[1]PVSB!O47+[1]PSB!O47+[1]RRB!O47</f>
        <v>1670</v>
      </c>
    </row>
    <row r="49" spans="1:15" x14ac:dyDescent="0.25">
      <c r="A49" s="99">
        <v>44</v>
      </c>
      <c r="B49" s="100"/>
      <c r="C49" s="81"/>
      <c r="D49" s="82" t="s">
        <v>157</v>
      </c>
      <c r="E49" s="83">
        <f>[1]PVSB!E48+[1]PSB!E48+[1]RRB!E48</f>
        <v>1031445.3</v>
      </c>
      <c r="F49" s="83">
        <f>[1]PVSB!F48+[1]PSB!F48+[1]RRB!F48</f>
        <v>2279136.4647014402</v>
      </c>
      <c r="G49" s="83">
        <f>[1]PVSB!G48+[1]PSB!G48+[1]RRB!G48</f>
        <v>344694.92</v>
      </c>
      <c r="H49" s="83">
        <f>[1]PVSB!H48+[1]PSB!H48+[1]RRB!H48</f>
        <v>339056.11</v>
      </c>
      <c r="I49" s="83">
        <f>[1]PVSB!I48+[1]PSB!I48+[1]RRB!I48</f>
        <v>285911.32</v>
      </c>
      <c r="J49" s="83">
        <f>[1]PVSB!J48+[1]PSB!J48+[1]RRB!J48</f>
        <v>205279.88999999998</v>
      </c>
      <c r="K49" s="83">
        <f>[1]PVSB!K48+[1]PSB!K48+[1]RRB!K48</f>
        <v>159978.39000000001</v>
      </c>
      <c r="L49" s="83">
        <f>[1]PVSB!L48+[1]PSB!L48+[1]RRB!L48</f>
        <v>137162.1</v>
      </c>
      <c r="M49" s="83">
        <f>[1]PVSB!M48+[1]PSB!M48+[1]RRB!M48</f>
        <v>192282.86</v>
      </c>
      <c r="N49" s="83">
        <f>[1]PVSB!N48+[1]PSB!N48+[1]RRB!N48</f>
        <v>221136.11</v>
      </c>
      <c r="O49" s="83">
        <f>[1]PVSB!O48+[1]PSB!O48+[1]RRB!O48</f>
        <v>383353.7</v>
      </c>
    </row>
    <row r="50" spans="1:15" x14ac:dyDescent="0.25">
      <c r="A50" s="101">
        <v>45</v>
      </c>
      <c r="B50" s="86" t="s">
        <v>173</v>
      </c>
      <c r="C50" s="86"/>
      <c r="D50" s="82" t="s">
        <v>156</v>
      </c>
      <c r="E50" s="84">
        <f>E40+E42+E44+E46+E48</f>
        <v>5649114</v>
      </c>
      <c r="F50" s="84">
        <f t="shared" ref="F50:O51" si="7">F40+F42+F44+F46+F48</f>
        <v>14942342.077184001</v>
      </c>
      <c r="G50" s="84">
        <f t="shared" si="7"/>
        <v>398489</v>
      </c>
      <c r="H50" s="84">
        <f t="shared" si="7"/>
        <v>440097</v>
      </c>
      <c r="I50" s="84">
        <f t="shared" si="7"/>
        <v>447633</v>
      </c>
      <c r="J50" s="84">
        <f t="shared" si="7"/>
        <v>480743</v>
      </c>
      <c r="K50" s="84">
        <f t="shared" si="7"/>
        <v>781944</v>
      </c>
      <c r="L50" s="84">
        <f t="shared" si="7"/>
        <v>942806</v>
      </c>
      <c r="M50" s="84">
        <f t="shared" si="7"/>
        <v>1069293</v>
      </c>
      <c r="N50" s="84">
        <f t="shared" si="7"/>
        <v>1189607</v>
      </c>
      <c r="O50" s="84">
        <f t="shared" si="7"/>
        <v>1435098</v>
      </c>
    </row>
    <row r="51" spans="1:15" x14ac:dyDescent="0.25">
      <c r="A51" s="102">
        <v>46</v>
      </c>
      <c r="B51" s="90"/>
      <c r="C51" s="90"/>
      <c r="D51" s="82" t="s">
        <v>157</v>
      </c>
      <c r="E51" s="84">
        <f>E41+E43+E45+E47+E49</f>
        <v>9544657.040000001</v>
      </c>
      <c r="F51" s="84">
        <f t="shared" si="7"/>
        <v>14257107.818170775</v>
      </c>
      <c r="G51" s="84">
        <f t="shared" si="7"/>
        <v>2527040.19</v>
      </c>
      <c r="H51" s="84">
        <f t="shared" si="7"/>
        <v>2211865.4299999997</v>
      </c>
      <c r="I51" s="84">
        <f t="shared" si="7"/>
        <v>2575834.25</v>
      </c>
      <c r="J51" s="84">
        <f t="shared" si="7"/>
        <v>2398541.5699999998</v>
      </c>
      <c r="K51" s="84">
        <f t="shared" si="7"/>
        <v>4043097.97</v>
      </c>
      <c r="L51" s="84">
        <f t="shared" si="7"/>
        <v>4476159.08</v>
      </c>
      <c r="M51" s="84">
        <f t="shared" si="7"/>
        <v>5270450.5950000007</v>
      </c>
      <c r="N51" s="84">
        <f t="shared" si="7"/>
        <v>5594829.0290000001</v>
      </c>
      <c r="O51" s="84">
        <f t="shared" si="7"/>
        <v>6479547.6553019993</v>
      </c>
    </row>
    <row r="52" spans="1:15" x14ac:dyDescent="0.25">
      <c r="A52" s="104" t="s">
        <v>175</v>
      </c>
    </row>
  </sheetData>
  <mergeCells count="33">
    <mergeCell ref="B40:B49"/>
    <mergeCell ref="A50:A51"/>
    <mergeCell ref="B50:C51"/>
    <mergeCell ref="A34:A35"/>
    <mergeCell ref="B34:C35"/>
    <mergeCell ref="A36:A37"/>
    <mergeCell ref="B36:C37"/>
    <mergeCell ref="A38:A39"/>
    <mergeCell ref="B38:C39"/>
    <mergeCell ref="A28:A29"/>
    <mergeCell ref="B28:C29"/>
    <mergeCell ref="A30:A31"/>
    <mergeCell ref="B30:C31"/>
    <mergeCell ref="A32:A33"/>
    <mergeCell ref="B32:C33"/>
    <mergeCell ref="A22:A23"/>
    <mergeCell ref="B22:C23"/>
    <mergeCell ref="A24:A25"/>
    <mergeCell ref="B24:C25"/>
    <mergeCell ref="A26:A27"/>
    <mergeCell ref="B26:C27"/>
    <mergeCell ref="A14:A16"/>
    <mergeCell ref="B14:C16"/>
    <mergeCell ref="B18:D18"/>
    <mergeCell ref="B19:D19"/>
    <mergeCell ref="A20:A21"/>
    <mergeCell ref="B20:C21"/>
    <mergeCell ref="A1:O1"/>
    <mergeCell ref="A2:F3"/>
    <mergeCell ref="A4:F4"/>
    <mergeCell ref="B5:D5"/>
    <mergeCell ref="A10:A12"/>
    <mergeCell ref="B10:C1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District wise</vt:lpstr>
      <vt:lpstr>Bank-wise(without UT)</vt:lpstr>
      <vt:lpstr>Bank-wise(with UT)</vt:lpstr>
      <vt:lpstr>Gap</vt:lpstr>
      <vt:lpstr>FIP Disagg Prog. Rep_Dec-13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2014-04-02T11:50:46Z</dcterms:modified>
</cp:coreProperties>
</file>